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updateLinks="always" defaultThemeVersion="124226"/>
  <xr:revisionPtr revIDLastSave="0" documentId="13_ncr:1_{9A915D4F-5D79-4118-9085-2CE2499BD011}" xr6:coauthVersionLast="44" xr6:coauthVersionMax="44" xr10:uidLastSave="{00000000-0000-0000-0000-000000000000}"/>
  <bookViews>
    <workbookView xWindow="30" yWindow="135" windowWidth="19530" windowHeight="10260" xr2:uid="{00000000-000D-0000-FFFF-FFFF00000000}"/>
  </bookViews>
  <sheets>
    <sheet name="請求書（要提出）" sheetId="3" r:id="rId1"/>
    <sheet name="計算書詳細（要提出）" sheetId="16" r:id="rId2"/>
    <sheet name="記入例_請求書" sheetId="21" r:id="rId3"/>
    <sheet name="記入例_計算書詳細" sheetId="22" r:id="rId4"/>
    <sheet name="【参考】提出書類（インフラシステム展開）" sheetId="18" r:id="rId5"/>
    <sheet name="選択リスト（削除厳禁）" sheetId="20"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 i="21" l="1"/>
  <c r="H23" i="22"/>
  <c r="H27" i="22" s="1"/>
  <c r="J21" i="22"/>
  <c r="J20" i="22"/>
  <c r="J12" i="22"/>
  <c r="I4" i="22"/>
  <c r="H7" i="22"/>
  <c r="H29" i="22"/>
  <c r="L23" i="22"/>
  <c r="C3" i="22" s="1"/>
  <c r="K11" i="22"/>
  <c r="E18" i="21"/>
  <c r="J23" i="22" l="1"/>
  <c r="H31" i="22" s="1"/>
  <c r="I1" i="22" s="1"/>
  <c r="K31" i="22" l="1"/>
  <c r="H33" i="22"/>
  <c r="H32" i="16" l="1"/>
  <c r="H34" i="16"/>
  <c r="E18" i="3"/>
  <c r="H36" i="16" l="1"/>
  <c r="I4" i="16" l="1"/>
  <c r="C3" i="3" l="1"/>
  <c r="C4" i="3"/>
  <c r="C5" i="3"/>
  <c r="L28" i="16" l="1"/>
  <c r="C3" i="16" s="1"/>
  <c r="J28" i="16"/>
  <c r="K15" i="16"/>
  <c r="H38" i="16" l="1"/>
  <c r="K36" i="16"/>
  <c r="I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 authorId="0" shapeId="0" xr:uid="{00000000-0006-0000-0000-000001000000}">
      <text>
        <r>
          <rPr>
            <b/>
            <sz val="9"/>
            <color indexed="81"/>
            <rFont val="ＭＳ Ｐゴシック"/>
            <family val="3"/>
            <charset val="128"/>
          </rPr>
          <t xml:space="preserve">選択ください
</t>
        </r>
      </text>
    </comment>
    <comment ref="E21" authorId="0" shapeId="0" xr:uid="{E30D7C85-63E7-47C1-B87C-0A767ED3D890}">
      <text>
        <r>
          <rPr>
            <b/>
            <sz val="9"/>
            <color indexed="81"/>
            <rFont val="ＭＳ Ｐゴシック"/>
            <family val="3"/>
            <charset val="128"/>
          </rPr>
          <t xml:space="preserve">選択ください
</t>
        </r>
      </text>
    </comment>
    <comment ref="C22" authorId="0" shapeId="0" xr:uid="{461BC79E-A94F-4ACE-A751-A21534B4753B}">
      <text>
        <r>
          <rPr>
            <b/>
            <sz val="9"/>
            <color indexed="81"/>
            <rFont val="ＭＳ Ｐゴシック"/>
            <family val="3"/>
            <charset val="128"/>
          </rPr>
          <t>申請企業の指定レートがない場合はＡＰＯの当月レートを適用する（ＡＰＯ記入欄）</t>
        </r>
      </text>
    </comment>
    <comment ref="E22" authorId="0" shapeId="0" xr:uid="{C8B4B4B3-D061-489D-BF76-99D9FC84CF5E}">
      <text>
        <r>
          <rPr>
            <b/>
            <sz val="9"/>
            <color indexed="81"/>
            <rFont val="ＭＳ Ｐゴシック"/>
            <family val="3"/>
            <charset val="128"/>
          </rPr>
          <t>申請企業の指定レートがない場合はＡＰＯの当月レートを適用する（ＡＰＯ記入欄）</t>
        </r>
      </text>
    </comment>
    <comment ref="C23" authorId="0" shapeId="0" xr:uid="{4369620B-4824-40D0-B996-302AD475B86A}">
      <text>
        <r>
          <rPr>
            <b/>
            <sz val="9"/>
            <color indexed="81"/>
            <rFont val="ＭＳ Ｐゴシック"/>
            <family val="3"/>
            <charset val="128"/>
          </rPr>
          <t>申請企業の指定レートがない場合はＡＰＯの当月レートを適用する（ＡＰＯ記入欄）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 authorId="0" shapeId="0" xr:uid="{00000000-0006-0000-0100-000001000000}">
      <text>
        <r>
          <rPr>
            <b/>
            <sz val="9"/>
            <color indexed="81"/>
            <rFont val="ＭＳ Ｐゴシック"/>
            <family val="3"/>
            <charset val="128"/>
          </rPr>
          <t xml:space="preserve">ＡＰＯ記入欄
</t>
        </r>
        <r>
          <rPr>
            <b/>
            <sz val="9"/>
            <color indexed="81"/>
            <rFont val="Tahoma"/>
            <family val="2"/>
          </rPr>
          <t xml:space="preserve">
</t>
        </r>
        <r>
          <rPr>
            <sz val="9"/>
            <color indexed="81"/>
            <rFont val="Tahoma"/>
            <family val="2"/>
          </rPr>
          <t xml:space="preserve">
</t>
        </r>
      </text>
    </comment>
    <comment ref="G7" authorId="0" shapeId="0" xr:uid="{00000000-0006-0000-0100-000002000000}">
      <text>
        <r>
          <rPr>
            <b/>
            <sz val="9"/>
            <color indexed="81"/>
            <rFont val="ＭＳ Ｐゴシック"/>
            <family val="3"/>
            <charset val="128"/>
          </rPr>
          <t xml:space="preserve">選択ください
</t>
        </r>
      </text>
    </comment>
    <comment ref="G8" authorId="0" shapeId="0" xr:uid="{D6697A05-AA76-417C-9178-E4DEB7FA9997}">
      <text>
        <r>
          <rPr>
            <b/>
            <sz val="9"/>
            <color indexed="81"/>
            <rFont val="ＭＳ Ｐゴシック"/>
            <family val="3"/>
            <charset val="128"/>
          </rPr>
          <t xml:space="preserve">選択ください
</t>
        </r>
      </text>
    </comment>
    <comment ref="G9" authorId="0" shapeId="0" xr:uid="{0F9229D0-973D-439B-98C4-8E198E05A236}">
      <text>
        <r>
          <rPr>
            <b/>
            <sz val="9"/>
            <color indexed="81"/>
            <rFont val="ＭＳ Ｐゴシック"/>
            <family val="3"/>
            <charset val="128"/>
          </rPr>
          <t xml:space="preserve">選択ください
</t>
        </r>
      </text>
    </comment>
    <comment ref="G10" authorId="0" shapeId="0" xr:uid="{F411F61A-C197-47E8-BE44-EF8F9BC90030}">
      <text>
        <r>
          <rPr>
            <b/>
            <sz val="9"/>
            <color indexed="81"/>
            <rFont val="ＭＳ Ｐゴシック"/>
            <family val="3"/>
            <charset val="128"/>
          </rPr>
          <t xml:space="preserve">選択ください
</t>
        </r>
      </text>
    </comment>
    <comment ref="G11" authorId="0" shapeId="0" xr:uid="{0BD277C8-354B-4191-AA97-3370C171F240}">
      <text>
        <r>
          <rPr>
            <b/>
            <sz val="9"/>
            <color indexed="81"/>
            <rFont val="ＭＳ Ｐゴシック"/>
            <family val="3"/>
            <charset val="128"/>
          </rPr>
          <t xml:space="preserve">選択ください
</t>
        </r>
      </text>
    </comment>
    <comment ref="G12" authorId="0" shapeId="0" xr:uid="{80084D4D-28C1-41F5-AAEF-82557BEEA20F}">
      <text>
        <r>
          <rPr>
            <b/>
            <sz val="9"/>
            <color indexed="81"/>
            <rFont val="ＭＳ Ｐゴシック"/>
            <family val="3"/>
            <charset val="128"/>
          </rPr>
          <t xml:space="preserve">選択ください
</t>
        </r>
      </text>
    </comment>
    <comment ref="G13" authorId="0" shapeId="0" xr:uid="{3838A6A3-0EBE-4523-9DA4-9351977A2FA7}">
      <text>
        <r>
          <rPr>
            <b/>
            <sz val="9"/>
            <color indexed="81"/>
            <rFont val="ＭＳ Ｐゴシック"/>
            <family val="3"/>
            <charset val="128"/>
          </rPr>
          <t xml:space="preserve">選択ください
</t>
        </r>
      </text>
    </comment>
    <comment ref="G14" authorId="0" shapeId="0" xr:uid="{3D20019F-3505-4EBF-8937-CD831D5CBFB4}">
      <text>
        <r>
          <rPr>
            <b/>
            <sz val="9"/>
            <color indexed="81"/>
            <rFont val="ＭＳ Ｐゴシック"/>
            <family val="3"/>
            <charset val="128"/>
          </rPr>
          <t xml:space="preserve">選択ください
</t>
        </r>
      </text>
    </comment>
    <comment ref="G15" authorId="0" shapeId="0" xr:uid="{51825DFC-870A-417B-A4B4-5601A7711864}">
      <text>
        <r>
          <rPr>
            <b/>
            <sz val="9"/>
            <color indexed="81"/>
            <rFont val="ＭＳ Ｐゴシック"/>
            <family val="3"/>
            <charset val="128"/>
          </rPr>
          <t xml:space="preserve">選択ください
</t>
        </r>
      </text>
    </comment>
    <comment ref="G16" authorId="0" shapeId="0" xr:uid="{1FD55190-704E-4EC5-B91E-4DEC9539FB18}">
      <text>
        <r>
          <rPr>
            <b/>
            <sz val="9"/>
            <color indexed="81"/>
            <rFont val="ＭＳ Ｐゴシック"/>
            <family val="3"/>
            <charset val="128"/>
          </rPr>
          <t xml:space="preserve">選択ください
</t>
        </r>
      </text>
    </comment>
    <comment ref="G17" authorId="0" shapeId="0" xr:uid="{E0625175-9177-4416-8325-F6117DBF2589}">
      <text>
        <r>
          <rPr>
            <b/>
            <sz val="9"/>
            <color indexed="81"/>
            <rFont val="ＭＳ Ｐゴシック"/>
            <family val="3"/>
            <charset val="128"/>
          </rPr>
          <t xml:space="preserve">選択ください
</t>
        </r>
      </text>
    </comment>
    <comment ref="G18" authorId="0" shapeId="0" xr:uid="{2FE9C8F7-7055-45CC-AD35-59DAB2F38797}">
      <text>
        <r>
          <rPr>
            <b/>
            <sz val="9"/>
            <color indexed="81"/>
            <rFont val="ＭＳ Ｐゴシック"/>
            <family val="3"/>
            <charset val="128"/>
          </rPr>
          <t xml:space="preserve">選択ください
</t>
        </r>
      </text>
    </comment>
    <comment ref="G19" authorId="0" shapeId="0" xr:uid="{6EE75587-8BA5-4C4A-A841-CC8D1596E6E0}">
      <text>
        <r>
          <rPr>
            <b/>
            <sz val="9"/>
            <color indexed="81"/>
            <rFont val="ＭＳ Ｐゴシック"/>
            <family val="3"/>
            <charset val="128"/>
          </rPr>
          <t xml:space="preserve">選択ください
</t>
        </r>
      </text>
    </comment>
    <comment ref="G20" authorId="0" shapeId="0" xr:uid="{16C6A49F-4FEB-4DA5-BA53-1E24E60A288A}">
      <text>
        <r>
          <rPr>
            <b/>
            <sz val="9"/>
            <color indexed="81"/>
            <rFont val="ＭＳ Ｐゴシック"/>
            <family val="3"/>
            <charset val="128"/>
          </rPr>
          <t xml:space="preserve">選択ください
</t>
        </r>
      </text>
    </comment>
    <comment ref="G21" authorId="0" shapeId="0" xr:uid="{35975713-2217-42E8-B0C9-C6E439CD0D53}">
      <text>
        <r>
          <rPr>
            <b/>
            <sz val="9"/>
            <color indexed="81"/>
            <rFont val="ＭＳ Ｐゴシック"/>
            <family val="3"/>
            <charset val="128"/>
          </rPr>
          <t xml:space="preserve">選択ください
</t>
        </r>
      </text>
    </comment>
    <comment ref="G22" authorId="0" shapeId="0" xr:uid="{00DF46E4-B56F-469F-BC2F-4EC9582DCE71}">
      <text>
        <r>
          <rPr>
            <b/>
            <sz val="9"/>
            <color indexed="81"/>
            <rFont val="ＭＳ Ｐゴシック"/>
            <family val="3"/>
            <charset val="128"/>
          </rPr>
          <t xml:space="preserve">選択ください
</t>
        </r>
      </text>
    </comment>
    <comment ref="G23" authorId="0" shapeId="0" xr:uid="{DA588273-7597-45F8-949B-EEFB1C9565E9}">
      <text>
        <r>
          <rPr>
            <b/>
            <sz val="9"/>
            <color indexed="81"/>
            <rFont val="ＭＳ Ｐゴシック"/>
            <family val="3"/>
            <charset val="128"/>
          </rPr>
          <t xml:space="preserve">選択ください
</t>
        </r>
      </text>
    </comment>
    <comment ref="G24" authorId="0" shapeId="0" xr:uid="{40F6EF63-CD37-4AEF-B0BE-132B8C76F55B}">
      <text>
        <r>
          <rPr>
            <b/>
            <sz val="9"/>
            <color indexed="81"/>
            <rFont val="ＭＳ Ｐゴシック"/>
            <family val="3"/>
            <charset val="128"/>
          </rPr>
          <t xml:space="preserve">選択ください
</t>
        </r>
      </text>
    </comment>
    <comment ref="G25" authorId="0" shapeId="0" xr:uid="{9A040F3E-6B35-4ACD-B82C-FFD7F08D07A8}">
      <text>
        <r>
          <rPr>
            <b/>
            <sz val="9"/>
            <color indexed="81"/>
            <rFont val="ＭＳ Ｐゴシック"/>
            <family val="3"/>
            <charset val="128"/>
          </rPr>
          <t xml:space="preserve">選択ください
</t>
        </r>
      </text>
    </comment>
    <comment ref="G26" authorId="0" shapeId="0" xr:uid="{EC8F9315-2DA1-4E99-86FC-789CFBC63E67}">
      <text>
        <r>
          <rPr>
            <b/>
            <sz val="9"/>
            <color indexed="81"/>
            <rFont val="ＭＳ Ｐゴシック"/>
            <family val="3"/>
            <charset val="128"/>
          </rPr>
          <t xml:space="preserve">選択ください
</t>
        </r>
      </text>
    </comment>
    <comment ref="G27" authorId="0" shapeId="0" xr:uid="{159AD3FE-9297-4372-89CE-CE3D4B2E4C52}">
      <text>
        <r>
          <rPr>
            <b/>
            <sz val="9"/>
            <color indexed="81"/>
            <rFont val="ＭＳ Ｐゴシック"/>
            <family val="3"/>
            <charset val="128"/>
          </rPr>
          <t xml:space="preserve">選択ください
</t>
        </r>
      </text>
    </comment>
    <comment ref="G28" authorId="0" shapeId="0" xr:uid="{00000000-0006-0000-0100-000017000000}">
      <text>
        <r>
          <rPr>
            <b/>
            <sz val="9"/>
            <color indexed="81"/>
            <rFont val="ＭＳ Ｐゴシック"/>
            <family val="3"/>
            <charset val="128"/>
          </rPr>
          <t xml:space="preserve">選択ください
</t>
        </r>
      </text>
    </comment>
    <comment ref="H28" authorId="0" shapeId="0" xr:uid="{00000000-0006-0000-0100-000018000000}">
      <text>
        <r>
          <rPr>
            <b/>
            <sz val="9"/>
            <color indexed="81"/>
            <rFont val="Tahoma"/>
            <family val="2"/>
          </rPr>
          <t>計算する範囲を指定して下さい</t>
        </r>
      </text>
    </comment>
    <comment ref="G29" authorId="0" shapeId="0" xr:uid="{3782D440-20BE-412E-823C-AB40EF31DBE5}">
      <text>
        <r>
          <rPr>
            <b/>
            <sz val="9"/>
            <color indexed="81"/>
            <rFont val="ＭＳ Ｐゴシック"/>
            <family val="3"/>
            <charset val="128"/>
          </rPr>
          <t xml:space="preserve">選択ください
</t>
        </r>
      </text>
    </comment>
    <comment ref="H29" authorId="0" shapeId="0" xr:uid="{00000000-0006-0000-0100-00001A000000}">
      <text>
        <r>
          <rPr>
            <b/>
            <sz val="9"/>
            <color indexed="81"/>
            <rFont val="Tahoma"/>
            <family val="2"/>
          </rPr>
          <t>計算する範囲を指定して下さい</t>
        </r>
      </text>
    </comment>
    <comment ref="C32" authorId="0" shapeId="0" xr:uid="{00000000-0006-0000-0100-00001B000000}">
      <text>
        <r>
          <rPr>
            <b/>
            <sz val="9"/>
            <color indexed="81"/>
            <rFont val="ＭＳ Ｐゴシック"/>
            <family val="3"/>
            <charset val="128"/>
          </rPr>
          <t xml:space="preserve">選択ください
</t>
        </r>
      </text>
    </comment>
    <comment ref="D32" authorId="0" shapeId="0" xr:uid="{00000000-0006-0000-0100-00001C000000}">
      <text>
        <r>
          <rPr>
            <b/>
            <sz val="9"/>
            <color indexed="81"/>
            <rFont val="ＭＳ Ｐゴシック"/>
            <family val="3"/>
            <charset val="128"/>
          </rPr>
          <t xml:space="preserve">選択ください
</t>
        </r>
      </text>
    </comment>
    <comment ref="E32" authorId="0" shapeId="0" xr:uid="{00000000-0006-0000-0100-00001D000000}">
      <text>
        <r>
          <rPr>
            <b/>
            <sz val="9"/>
            <color indexed="81"/>
            <rFont val="ＭＳ Ｐゴシック"/>
            <family val="3"/>
            <charset val="128"/>
          </rPr>
          <t>記入下さい</t>
        </r>
        <r>
          <rPr>
            <sz val="9"/>
            <color indexed="81"/>
            <rFont val="Tahoma"/>
            <family val="2"/>
          </rPr>
          <t xml:space="preserve">
</t>
        </r>
      </text>
    </comment>
    <comment ref="C34" authorId="0" shapeId="0" xr:uid="{0F2E2A3B-731E-4BED-9DC4-BBCB6ACBA81A}">
      <text>
        <r>
          <rPr>
            <b/>
            <sz val="9"/>
            <color indexed="81"/>
            <rFont val="ＭＳ Ｐゴシック"/>
            <family val="3"/>
            <charset val="128"/>
          </rPr>
          <t xml:space="preserve">選択ください
</t>
        </r>
      </text>
    </comment>
    <comment ref="D34" authorId="0" shapeId="0" xr:uid="{E70B7307-34B0-4AEA-9FFB-A6002FD0F348}">
      <text>
        <r>
          <rPr>
            <b/>
            <sz val="9"/>
            <color indexed="81"/>
            <rFont val="ＭＳ Ｐゴシック"/>
            <family val="3"/>
            <charset val="128"/>
          </rPr>
          <t xml:space="preserve">選択ください
</t>
        </r>
      </text>
    </comment>
    <comment ref="E34" authorId="0" shapeId="0" xr:uid="{00000000-0006-0000-0100-000020000000}">
      <text>
        <r>
          <rPr>
            <b/>
            <sz val="9"/>
            <color indexed="81"/>
            <rFont val="ＭＳ Ｐゴシック"/>
            <family val="3"/>
            <charset val="128"/>
          </rPr>
          <t>記入下さい</t>
        </r>
        <r>
          <rPr>
            <sz val="9"/>
            <color indexed="81"/>
            <rFont val="Tahoma"/>
            <family val="2"/>
          </rPr>
          <t xml:space="preserve">
</t>
        </r>
      </text>
    </comment>
    <comment ref="C38" authorId="0" shapeId="0" xr:uid="{4AEBC428-31A1-463E-AC5A-D690DE9EBFC1}">
      <text>
        <r>
          <rPr>
            <b/>
            <sz val="9"/>
            <color indexed="81"/>
            <rFont val="ＭＳ Ｐゴシック"/>
            <family val="3"/>
            <charset val="128"/>
          </rPr>
          <t xml:space="preserve">選択ください
</t>
        </r>
      </text>
    </comment>
    <comment ref="D38" authorId="0" shapeId="0" xr:uid="{2598FECC-B747-4648-A985-58DF55D199B8}">
      <text>
        <r>
          <rPr>
            <b/>
            <sz val="9"/>
            <color indexed="81"/>
            <rFont val="ＭＳ Ｐゴシック"/>
            <family val="3"/>
            <charset val="128"/>
          </rPr>
          <t xml:space="preserve">選択ください
</t>
        </r>
      </text>
    </comment>
    <comment ref="E38" authorId="0" shapeId="0" xr:uid="{00000000-0006-0000-0100-000023000000}">
      <text>
        <r>
          <rPr>
            <b/>
            <sz val="9"/>
            <color indexed="81"/>
            <rFont val="ＭＳ Ｐゴシック"/>
            <family val="3"/>
            <charset val="128"/>
          </rPr>
          <t>記入下さい</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2" authorId="0" shapeId="0" xr:uid="{82800C9A-CC31-4C4A-972D-6DB994DD5DFB}">
      <text>
        <r>
          <rPr>
            <b/>
            <sz val="9"/>
            <color indexed="81"/>
            <rFont val="ＭＳ Ｐゴシック"/>
            <family val="3"/>
            <charset val="128"/>
          </rPr>
          <t xml:space="preserve">選択ください
</t>
        </r>
      </text>
    </comment>
    <comment ref="E22" authorId="0" shapeId="0" xr:uid="{7F523892-DAC0-406A-819D-F68B31A83362}">
      <text>
        <r>
          <rPr>
            <b/>
            <sz val="9"/>
            <color indexed="81"/>
            <rFont val="ＭＳ Ｐゴシック"/>
            <family val="3"/>
            <charset val="128"/>
          </rPr>
          <t xml:space="preserve">選択ください
</t>
        </r>
      </text>
    </comment>
    <comment ref="C23" authorId="0" shapeId="0" xr:uid="{ADDD740E-1A0D-41FC-A5C8-94C982992B0F}">
      <text>
        <r>
          <rPr>
            <b/>
            <sz val="9"/>
            <color indexed="81"/>
            <rFont val="ＭＳ Ｐゴシック"/>
            <family val="3"/>
            <charset val="128"/>
          </rPr>
          <t>申請企業の指定レートがない場合はＡＰＯの当月レートを適用する（ＡＰＯ記入欄）</t>
        </r>
      </text>
    </comment>
    <comment ref="E23" authorId="0" shapeId="0" xr:uid="{C1724A79-6674-460A-ABF9-7BFAB4B3CEE9}">
      <text>
        <r>
          <rPr>
            <b/>
            <sz val="9"/>
            <color indexed="81"/>
            <rFont val="ＭＳ Ｐゴシック"/>
            <family val="3"/>
            <charset val="128"/>
          </rPr>
          <t>申請企業の指定レートがない場合はＡＰＯの当月レートを適用する（ＡＰＯ記入欄）</t>
        </r>
      </text>
    </comment>
    <comment ref="C24" authorId="0" shapeId="0" xr:uid="{8BAF227B-92A9-4B2A-98C0-3BFE87FB955A}">
      <text>
        <r>
          <rPr>
            <b/>
            <sz val="9"/>
            <color indexed="81"/>
            <rFont val="ＭＳ Ｐゴシック"/>
            <family val="3"/>
            <charset val="128"/>
          </rPr>
          <t>申請企業の指定レートがない場合はＡＰＯの当月レートを適用する（ＡＰＯ記入欄）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 authorId="0" shapeId="0" xr:uid="{DB9CAB48-88DA-4168-80B6-724B24867764}">
      <text>
        <r>
          <rPr>
            <b/>
            <sz val="9"/>
            <color indexed="81"/>
            <rFont val="ＭＳ Ｐゴシック"/>
            <family val="3"/>
            <charset val="128"/>
          </rPr>
          <t xml:space="preserve">ＡＰＯ記入欄
</t>
        </r>
        <r>
          <rPr>
            <b/>
            <sz val="9"/>
            <color indexed="81"/>
            <rFont val="Tahoma"/>
            <family val="2"/>
          </rPr>
          <t xml:space="preserve">
</t>
        </r>
        <r>
          <rPr>
            <sz val="9"/>
            <color indexed="81"/>
            <rFont val="Tahoma"/>
            <family val="2"/>
          </rPr>
          <t xml:space="preserve">
</t>
        </r>
      </text>
    </comment>
    <comment ref="G7" authorId="0" shapeId="0" xr:uid="{33A45115-D237-4F7F-9EAC-173FEBEB0A2F}">
      <text>
        <r>
          <rPr>
            <b/>
            <sz val="9"/>
            <color indexed="81"/>
            <rFont val="ＭＳ Ｐゴシック"/>
            <family val="3"/>
            <charset val="128"/>
          </rPr>
          <t xml:space="preserve">選択ください
</t>
        </r>
      </text>
    </comment>
    <comment ref="G8" authorId="0" shapeId="0" xr:uid="{626F2260-CD80-42DC-BF42-B6CB281C412C}">
      <text>
        <r>
          <rPr>
            <b/>
            <sz val="9"/>
            <color indexed="81"/>
            <rFont val="ＭＳ Ｐゴシック"/>
            <family val="3"/>
            <charset val="128"/>
          </rPr>
          <t xml:space="preserve">選択ください
</t>
        </r>
      </text>
    </comment>
    <comment ref="G9" authorId="0" shapeId="0" xr:uid="{5C711641-7A74-440B-A1BF-F935CBDCEB4E}">
      <text>
        <r>
          <rPr>
            <b/>
            <sz val="9"/>
            <color indexed="81"/>
            <rFont val="ＭＳ Ｐゴシック"/>
            <family val="3"/>
            <charset val="128"/>
          </rPr>
          <t xml:space="preserve">選択ください
</t>
        </r>
      </text>
    </comment>
    <comment ref="G10" authorId="0" shapeId="0" xr:uid="{3D124070-A9ED-4E46-910D-FD7E8FE3CC1D}">
      <text>
        <r>
          <rPr>
            <b/>
            <sz val="9"/>
            <color indexed="81"/>
            <rFont val="ＭＳ Ｐゴシック"/>
            <family val="3"/>
            <charset val="128"/>
          </rPr>
          <t xml:space="preserve">選択ください
</t>
        </r>
      </text>
    </comment>
    <comment ref="G11" authorId="0" shapeId="0" xr:uid="{B310F9F6-8F72-4250-A180-2AE79CD8D1F5}">
      <text>
        <r>
          <rPr>
            <b/>
            <sz val="9"/>
            <color indexed="81"/>
            <rFont val="ＭＳ Ｐゴシック"/>
            <family val="3"/>
            <charset val="128"/>
          </rPr>
          <t xml:space="preserve">選択ください
</t>
        </r>
      </text>
    </comment>
    <comment ref="G12" authorId="0" shapeId="0" xr:uid="{E3B2B0D4-4B4A-48B4-9FFE-F767908A30A9}">
      <text>
        <r>
          <rPr>
            <b/>
            <sz val="9"/>
            <color indexed="81"/>
            <rFont val="ＭＳ Ｐゴシック"/>
            <family val="3"/>
            <charset val="128"/>
          </rPr>
          <t xml:space="preserve">選択ください
</t>
        </r>
      </text>
    </comment>
    <comment ref="G13" authorId="0" shapeId="0" xr:uid="{3436127C-C939-4B88-9286-3CEE0B536C8B}">
      <text>
        <r>
          <rPr>
            <b/>
            <sz val="9"/>
            <color indexed="81"/>
            <rFont val="ＭＳ Ｐゴシック"/>
            <family val="3"/>
            <charset val="128"/>
          </rPr>
          <t xml:space="preserve">選択ください
</t>
        </r>
      </text>
    </comment>
    <comment ref="G14" authorId="0" shapeId="0" xr:uid="{0BC9EC9B-4C7D-4937-83A1-5AC55B29D2F6}">
      <text>
        <r>
          <rPr>
            <b/>
            <sz val="9"/>
            <color indexed="81"/>
            <rFont val="ＭＳ Ｐゴシック"/>
            <family val="3"/>
            <charset val="128"/>
          </rPr>
          <t xml:space="preserve">選択ください
</t>
        </r>
      </text>
    </comment>
    <comment ref="G15" authorId="0" shapeId="0" xr:uid="{8D843B47-A7A2-488A-8ABA-EB408C35B552}">
      <text>
        <r>
          <rPr>
            <b/>
            <sz val="9"/>
            <color indexed="81"/>
            <rFont val="ＭＳ Ｐゴシック"/>
            <family val="3"/>
            <charset val="128"/>
          </rPr>
          <t xml:space="preserve">選択ください
</t>
        </r>
      </text>
    </comment>
    <comment ref="G16" authorId="0" shapeId="0" xr:uid="{6C0429B3-482F-4139-95EC-2C1452623758}">
      <text>
        <r>
          <rPr>
            <b/>
            <sz val="9"/>
            <color indexed="81"/>
            <rFont val="ＭＳ Ｐゴシック"/>
            <family val="3"/>
            <charset val="128"/>
          </rPr>
          <t xml:space="preserve">選択ください
</t>
        </r>
      </text>
    </comment>
    <comment ref="G17" authorId="0" shapeId="0" xr:uid="{0C5475CF-1E60-4FA7-BAE9-CAC2BE947DDF}">
      <text>
        <r>
          <rPr>
            <b/>
            <sz val="9"/>
            <color indexed="81"/>
            <rFont val="ＭＳ Ｐゴシック"/>
            <family val="3"/>
            <charset val="128"/>
          </rPr>
          <t xml:space="preserve">選択ください
</t>
        </r>
      </text>
    </comment>
    <comment ref="G18" authorId="0" shapeId="0" xr:uid="{799BC54F-DD6A-489B-82A4-23E8991D155F}">
      <text>
        <r>
          <rPr>
            <b/>
            <sz val="9"/>
            <color indexed="81"/>
            <rFont val="ＭＳ Ｐゴシック"/>
            <family val="3"/>
            <charset val="128"/>
          </rPr>
          <t xml:space="preserve">選択ください
</t>
        </r>
      </text>
    </comment>
    <comment ref="G19" authorId="0" shapeId="0" xr:uid="{5402C26D-D3EC-42E9-B3D7-1277AE08C3E6}">
      <text>
        <r>
          <rPr>
            <b/>
            <sz val="9"/>
            <color indexed="81"/>
            <rFont val="ＭＳ Ｐゴシック"/>
            <family val="3"/>
            <charset val="128"/>
          </rPr>
          <t xml:space="preserve">選択ください
</t>
        </r>
      </text>
    </comment>
    <comment ref="G20" authorId="0" shapeId="0" xr:uid="{69CED102-8A37-46C8-867D-75F3E63880F8}">
      <text>
        <r>
          <rPr>
            <b/>
            <sz val="9"/>
            <color indexed="81"/>
            <rFont val="ＭＳ Ｐゴシック"/>
            <family val="3"/>
            <charset val="128"/>
          </rPr>
          <t xml:space="preserve">選択ください
</t>
        </r>
      </text>
    </comment>
    <comment ref="G21" authorId="0" shapeId="0" xr:uid="{071376CF-3983-4C50-9D9E-C759DD905406}">
      <text>
        <r>
          <rPr>
            <b/>
            <sz val="9"/>
            <color indexed="81"/>
            <rFont val="ＭＳ Ｐゴシック"/>
            <family val="3"/>
            <charset val="128"/>
          </rPr>
          <t xml:space="preserve">選択ください
</t>
        </r>
      </text>
    </comment>
    <comment ref="G22" authorId="0" shapeId="0" xr:uid="{11FE6EC4-18B6-4BED-B78C-7CECD15F9017}">
      <text>
        <r>
          <rPr>
            <b/>
            <sz val="9"/>
            <color indexed="81"/>
            <rFont val="ＭＳ Ｐゴシック"/>
            <family val="3"/>
            <charset val="128"/>
          </rPr>
          <t xml:space="preserve">選択ください
</t>
        </r>
      </text>
    </comment>
    <comment ref="G23" authorId="0" shapeId="0" xr:uid="{8DEE5D67-0F81-4E29-BC42-6B5F9C931D0D}">
      <text>
        <r>
          <rPr>
            <b/>
            <sz val="9"/>
            <color indexed="81"/>
            <rFont val="ＭＳ Ｐゴシック"/>
            <family val="3"/>
            <charset val="128"/>
          </rPr>
          <t xml:space="preserve">選択ください
</t>
        </r>
      </text>
    </comment>
    <comment ref="H23" authorId="0" shapeId="0" xr:uid="{97EA0F20-970A-47F4-9406-B0371A83DEF6}">
      <text>
        <r>
          <rPr>
            <b/>
            <sz val="9"/>
            <color indexed="81"/>
            <rFont val="Tahoma"/>
            <family val="2"/>
          </rPr>
          <t>計算する範囲を指定して下さい</t>
        </r>
      </text>
    </comment>
    <comment ref="G24" authorId="0" shapeId="0" xr:uid="{3CD2298C-CF8C-4441-AC0F-D17D7B6D4883}">
      <text>
        <r>
          <rPr>
            <b/>
            <sz val="9"/>
            <color indexed="81"/>
            <rFont val="ＭＳ Ｐゴシック"/>
            <family val="3"/>
            <charset val="128"/>
          </rPr>
          <t xml:space="preserve">選択ください
</t>
        </r>
      </text>
    </comment>
    <comment ref="H24" authorId="0" shapeId="0" xr:uid="{FAAD39B4-5821-45E8-9347-24A976E66DEE}">
      <text>
        <r>
          <rPr>
            <b/>
            <sz val="9"/>
            <color indexed="81"/>
            <rFont val="Tahoma"/>
            <family val="2"/>
          </rPr>
          <t>計算する範囲を指定して下さい</t>
        </r>
      </text>
    </comment>
    <comment ref="C27" authorId="0" shapeId="0" xr:uid="{892E2544-D1AC-45DA-BC2D-29D30FB04E41}">
      <text>
        <r>
          <rPr>
            <b/>
            <sz val="9"/>
            <color indexed="81"/>
            <rFont val="ＭＳ Ｐゴシック"/>
            <family val="3"/>
            <charset val="128"/>
          </rPr>
          <t xml:space="preserve">選択ください
</t>
        </r>
      </text>
    </comment>
    <comment ref="D27" authorId="0" shapeId="0" xr:uid="{73DB030A-E726-48A9-B972-8FD92F8C6217}">
      <text>
        <r>
          <rPr>
            <b/>
            <sz val="9"/>
            <color indexed="81"/>
            <rFont val="ＭＳ Ｐゴシック"/>
            <family val="3"/>
            <charset val="128"/>
          </rPr>
          <t xml:space="preserve">選択ください
</t>
        </r>
      </text>
    </comment>
    <comment ref="E27" authorId="0" shapeId="0" xr:uid="{BBBA139A-D375-485B-A690-357D84F29E97}">
      <text>
        <r>
          <rPr>
            <b/>
            <sz val="9"/>
            <color indexed="81"/>
            <rFont val="ＭＳ Ｐゴシック"/>
            <family val="3"/>
            <charset val="128"/>
          </rPr>
          <t>記入下さい</t>
        </r>
        <r>
          <rPr>
            <sz val="9"/>
            <color indexed="81"/>
            <rFont val="Tahoma"/>
            <family val="2"/>
          </rPr>
          <t xml:space="preserve">
</t>
        </r>
      </text>
    </comment>
    <comment ref="C29" authorId="0" shapeId="0" xr:uid="{7C85D192-163C-44BF-8DD9-F6B64D20B03B}">
      <text>
        <r>
          <rPr>
            <b/>
            <sz val="9"/>
            <color indexed="81"/>
            <rFont val="ＭＳ Ｐゴシック"/>
            <family val="3"/>
            <charset val="128"/>
          </rPr>
          <t xml:space="preserve">選択ください
</t>
        </r>
      </text>
    </comment>
    <comment ref="D29" authorId="0" shapeId="0" xr:uid="{E570B4E9-60A2-4460-BACC-03E181AC1F3E}">
      <text>
        <r>
          <rPr>
            <b/>
            <sz val="9"/>
            <color indexed="81"/>
            <rFont val="ＭＳ Ｐゴシック"/>
            <family val="3"/>
            <charset val="128"/>
          </rPr>
          <t xml:space="preserve">選択ください
</t>
        </r>
      </text>
    </comment>
    <comment ref="E29" authorId="0" shapeId="0" xr:uid="{4ACFC470-4A26-4255-8468-8CE329AC1232}">
      <text>
        <r>
          <rPr>
            <b/>
            <sz val="9"/>
            <color indexed="81"/>
            <rFont val="ＭＳ Ｐゴシック"/>
            <family val="3"/>
            <charset val="128"/>
          </rPr>
          <t>記入下さい</t>
        </r>
        <r>
          <rPr>
            <sz val="9"/>
            <color indexed="81"/>
            <rFont val="Tahoma"/>
            <family val="2"/>
          </rPr>
          <t xml:space="preserve">
</t>
        </r>
      </text>
    </comment>
    <comment ref="C33" authorId="0" shapeId="0" xr:uid="{32563F22-24DB-4BC1-BD4D-42C719E6FDD4}">
      <text>
        <r>
          <rPr>
            <b/>
            <sz val="9"/>
            <color indexed="81"/>
            <rFont val="ＭＳ Ｐゴシック"/>
            <family val="3"/>
            <charset val="128"/>
          </rPr>
          <t xml:space="preserve">選択ください
</t>
        </r>
      </text>
    </comment>
    <comment ref="D33" authorId="0" shapeId="0" xr:uid="{283134E0-BAD6-4869-B1B0-3ACC20FB73F0}">
      <text>
        <r>
          <rPr>
            <b/>
            <sz val="9"/>
            <color indexed="81"/>
            <rFont val="ＭＳ Ｐゴシック"/>
            <family val="3"/>
            <charset val="128"/>
          </rPr>
          <t xml:space="preserve">選択ください
</t>
        </r>
      </text>
    </comment>
    <comment ref="E33" authorId="0" shapeId="0" xr:uid="{A258F6D1-A782-4B03-AA1B-6251C13A6947}">
      <text>
        <r>
          <rPr>
            <b/>
            <sz val="9"/>
            <color indexed="81"/>
            <rFont val="ＭＳ Ｐゴシック"/>
            <family val="3"/>
            <charset val="128"/>
          </rPr>
          <t>記入下さい</t>
        </r>
        <r>
          <rPr>
            <sz val="9"/>
            <color indexed="81"/>
            <rFont val="Tahoma"/>
            <family val="2"/>
          </rPr>
          <t xml:space="preserve">
</t>
        </r>
      </text>
    </comment>
  </commentList>
</comments>
</file>

<file path=xl/sharedStrings.xml><?xml version="1.0" encoding="utf-8"?>
<sst xmlns="http://schemas.openxmlformats.org/spreadsheetml/2006/main" count="779" uniqueCount="466">
  <si>
    <t>Ref. No.</t>
    <phoneticPr fontId="0"/>
  </si>
  <si>
    <t>Goods/
Services</t>
  </si>
  <si>
    <t>Local/Translation/Interpreter</t>
  </si>
  <si>
    <t>計</t>
    <rPh sb="0" eb="1">
      <t>ケイ</t>
    </rPh>
    <phoneticPr fontId="0"/>
  </si>
  <si>
    <t>USD</t>
  </si>
  <si>
    <t>＊領収書のない鉄道、バス料金の請求に当っては、乗車降車地点を明記して添付すること。</t>
  </si>
  <si>
    <t>＊タクシーは日本国内の利用は対象外。現地での空港‐ホテル間のタクシー送迎は証憑があるものは対象とする。</t>
  </si>
  <si>
    <t>実施期間</t>
  </si>
  <si>
    <t>航空券代</t>
  </si>
  <si>
    <t>国内交通費</t>
  </si>
  <si>
    <t>現地交通費</t>
  </si>
  <si>
    <t xml:space="preserve">宿泊費 </t>
  </si>
  <si>
    <t>日当</t>
  </si>
  <si>
    <t>通訳費</t>
  </si>
  <si>
    <t>技術指導料</t>
  </si>
  <si>
    <t>項目</t>
  </si>
  <si>
    <t>備考</t>
  </si>
  <si>
    <t>小計</t>
  </si>
  <si>
    <t>合計</t>
  </si>
  <si>
    <t>日数</t>
  </si>
  <si>
    <t>貨幣名</t>
  </si>
  <si>
    <t>ＡＰＯ支払当月レート</t>
    <rPh sb="3" eb="5">
      <t>シハライ</t>
    </rPh>
    <rPh sb="5" eb="7">
      <t>トウゲツ</t>
    </rPh>
    <phoneticPr fontId="21"/>
  </si>
  <si>
    <t>申請企業指定レート</t>
    <rPh sb="0" eb="2">
      <t>シンセイ</t>
    </rPh>
    <rPh sb="2" eb="4">
      <t>キギョウ</t>
    </rPh>
    <rPh sb="4" eb="6">
      <t>シテイ</t>
    </rPh>
    <phoneticPr fontId="21"/>
  </si>
  <si>
    <r>
      <rPr>
        <sz val="11"/>
        <rFont val="ＭＳ Ｐゴシック"/>
        <family val="3"/>
        <charset val="128"/>
      </rPr>
      <t>実費（</t>
    </r>
    <r>
      <rPr>
        <sz val="11"/>
        <rFont val="Arial"/>
        <family val="2"/>
      </rPr>
      <t>APO</t>
    </r>
    <r>
      <rPr>
        <sz val="11"/>
        <rFont val="ＭＳ Ｐゴシック"/>
        <family val="3"/>
        <charset val="128"/>
      </rPr>
      <t>が定める宿泊費単価表に基づいた額を上限とする）</t>
    </r>
    <r>
      <rPr>
        <sz val="11"/>
        <rFont val="Arial"/>
        <family val="2"/>
      </rPr>
      <t xml:space="preserve"> </t>
    </r>
    <r>
      <rPr>
        <sz val="11"/>
        <rFont val="ＭＳ Ｐゴシック"/>
        <family val="3"/>
        <charset val="128"/>
      </rPr>
      <t>請求額が円建ての場合は換算後の金額を記入。ホテル代は上限額が単価表の70％相当。</t>
    </r>
    <rPh sb="30" eb="32">
      <t>セイキュウ</t>
    </rPh>
    <rPh sb="32" eb="33">
      <t>ガク</t>
    </rPh>
    <rPh sb="34" eb="35">
      <t>エン</t>
    </rPh>
    <rPh sb="35" eb="36">
      <t>ダ</t>
    </rPh>
    <rPh sb="38" eb="40">
      <t>バアイ</t>
    </rPh>
    <rPh sb="41" eb="43">
      <t>カンサン</t>
    </rPh>
    <rPh sb="43" eb="44">
      <t>ゴ</t>
    </rPh>
    <rPh sb="45" eb="47">
      <t>キンガク</t>
    </rPh>
    <rPh sb="48" eb="50">
      <t>キニュウ</t>
    </rPh>
    <rPh sb="54" eb="55">
      <t>ダイ</t>
    </rPh>
    <rPh sb="56" eb="58">
      <t>ジョウゲン</t>
    </rPh>
    <rPh sb="58" eb="59">
      <t>ガク</t>
    </rPh>
    <phoneticPr fontId="21"/>
  </si>
  <si>
    <r>
      <t>APO</t>
    </r>
    <r>
      <rPr>
        <sz val="11"/>
        <rFont val="ＭＳ Ｐゴシック"/>
        <family val="3"/>
        <charset val="128"/>
      </rPr>
      <t>が定める日当単価表に基づいた額を上限とする。日当の上限額は単価表の30％相当。</t>
    </r>
    <rPh sb="25" eb="27">
      <t>ニットウ</t>
    </rPh>
    <rPh sb="28" eb="31">
      <t>ジョウゲンガク</t>
    </rPh>
    <rPh sb="32" eb="34">
      <t>タンカ</t>
    </rPh>
    <rPh sb="34" eb="35">
      <t>ヒョウ</t>
    </rPh>
    <rPh sb="39" eb="41">
      <t>ソウトウ</t>
    </rPh>
    <phoneticPr fontId="21"/>
  </si>
  <si>
    <t>INR</t>
  </si>
  <si>
    <t>AED</t>
  </si>
  <si>
    <t>United Arab Emirates Dirham</t>
  </si>
  <si>
    <t>AFN</t>
  </si>
  <si>
    <t>Afghanistan Afghani</t>
  </si>
  <si>
    <t>ALL</t>
  </si>
  <si>
    <t>Albania Lek</t>
  </si>
  <si>
    <t>AMD</t>
  </si>
  <si>
    <t>Armenia Dram</t>
  </si>
  <si>
    <t>ANG</t>
  </si>
  <si>
    <t>Netherlands Antilles Guilder</t>
  </si>
  <si>
    <t>AOA</t>
  </si>
  <si>
    <t>Angola Kwanza</t>
  </si>
  <si>
    <t>ARS</t>
  </si>
  <si>
    <t>Argentina Peso</t>
  </si>
  <si>
    <t>AUD</t>
  </si>
  <si>
    <t>Australia Dollar</t>
  </si>
  <si>
    <t>AWG</t>
  </si>
  <si>
    <t>Aruba Guilder</t>
  </si>
  <si>
    <t>AZN</t>
  </si>
  <si>
    <t>Azerbaijan Manat</t>
  </si>
  <si>
    <t>BAM</t>
  </si>
  <si>
    <t>Bosnia and Herzegovina Convertible Marka</t>
  </si>
  <si>
    <t>BBD</t>
  </si>
  <si>
    <t>Barbados Dollar</t>
  </si>
  <si>
    <t>BDT</t>
  </si>
  <si>
    <t>Bangladesh Taka</t>
  </si>
  <si>
    <t>BGN</t>
  </si>
  <si>
    <t>Bulgaria Lev</t>
  </si>
  <si>
    <t>BHD</t>
  </si>
  <si>
    <t>Bahrain Dinar</t>
  </si>
  <si>
    <t>BIF</t>
  </si>
  <si>
    <t>Burundi Franc</t>
  </si>
  <si>
    <t>BMD</t>
  </si>
  <si>
    <t>Bermuda Dollar</t>
  </si>
  <si>
    <t>BND</t>
  </si>
  <si>
    <t>Brunei Darussalam Dollar</t>
  </si>
  <si>
    <t>BOB</t>
  </si>
  <si>
    <t>Bolivia Bolíviano</t>
  </si>
  <si>
    <t>BRL</t>
  </si>
  <si>
    <t>Brazil Real</t>
  </si>
  <si>
    <t>BSD</t>
  </si>
  <si>
    <t>Bahamas Dollar</t>
  </si>
  <si>
    <t>BTN</t>
  </si>
  <si>
    <t>Bhutan Ngultrum</t>
  </si>
  <si>
    <t>BWP</t>
  </si>
  <si>
    <t>Botswana Pula</t>
  </si>
  <si>
    <t>BYN</t>
  </si>
  <si>
    <t>Belarus Ruble</t>
  </si>
  <si>
    <t>BZD</t>
  </si>
  <si>
    <t>Belize Dollar</t>
  </si>
  <si>
    <t>CAD</t>
  </si>
  <si>
    <t>Canada Dollar</t>
  </si>
  <si>
    <t>CDF</t>
  </si>
  <si>
    <t>Congo/Kinshasa Franc</t>
  </si>
  <si>
    <t>CHF</t>
  </si>
  <si>
    <t>Switzerland Franc</t>
  </si>
  <si>
    <t>CLP</t>
  </si>
  <si>
    <t>Chile Peso</t>
  </si>
  <si>
    <t>CNY</t>
  </si>
  <si>
    <t>China Yuan Renminbi</t>
  </si>
  <si>
    <t>COP</t>
  </si>
  <si>
    <t>Colombia Peso</t>
  </si>
  <si>
    <t>CRC</t>
  </si>
  <si>
    <t>Costa Rica Colon</t>
  </si>
  <si>
    <t>CUC</t>
  </si>
  <si>
    <t>Cuba Convertible Peso</t>
  </si>
  <si>
    <t>CUP</t>
  </si>
  <si>
    <t>Cuba Peso</t>
  </si>
  <si>
    <t>CVE</t>
  </si>
  <si>
    <t>Cape Verde Escudo</t>
  </si>
  <si>
    <t>CZK</t>
  </si>
  <si>
    <t>Czech Republic Koruna</t>
  </si>
  <si>
    <t>DJF</t>
  </si>
  <si>
    <t>Djibouti Franc</t>
  </si>
  <si>
    <t>DKK</t>
  </si>
  <si>
    <t>Denmark Krone</t>
  </si>
  <si>
    <t>DOP</t>
  </si>
  <si>
    <t>Dominican Republic Peso</t>
  </si>
  <si>
    <t>DZD</t>
  </si>
  <si>
    <t>Algeria Dinar</t>
  </si>
  <si>
    <t>EGP</t>
  </si>
  <si>
    <t>Egypt Pound</t>
  </si>
  <si>
    <t>ERN</t>
  </si>
  <si>
    <t>Eritrea Nakfa</t>
  </si>
  <si>
    <t>ETB</t>
  </si>
  <si>
    <t>Ethiopia Birr</t>
  </si>
  <si>
    <t>EUR</t>
  </si>
  <si>
    <t>Euro Member Countries</t>
  </si>
  <si>
    <t>FJD</t>
  </si>
  <si>
    <t>Fiji Dollar</t>
  </si>
  <si>
    <t>FKP</t>
  </si>
  <si>
    <t>Falkland Islands (Malvinas) Pound</t>
  </si>
  <si>
    <t>GBP</t>
  </si>
  <si>
    <t>United Kingdom Pound</t>
  </si>
  <si>
    <t>GEL</t>
  </si>
  <si>
    <t>Georgia Lari</t>
  </si>
  <si>
    <t>GGP</t>
  </si>
  <si>
    <t>Guernsey Pound</t>
  </si>
  <si>
    <t>GHS</t>
  </si>
  <si>
    <t>Ghana Cedi</t>
  </si>
  <si>
    <t>GIP</t>
  </si>
  <si>
    <t>Gibraltar Pound</t>
  </si>
  <si>
    <t>GMD</t>
  </si>
  <si>
    <t>Gambia Dalasi</t>
  </si>
  <si>
    <t>GNF</t>
  </si>
  <si>
    <t>Guinea Franc</t>
  </si>
  <si>
    <t>GTQ</t>
  </si>
  <si>
    <t>Guatemala Quetzal</t>
  </si>
  <si>
    <t>GYD</t>
  </si>
  <si>
    <t>Guyana Dollar</t>
  </si>
  <si>
    <t>HKD</t>
  </si>
  <si>
    <t>Hong Kong Dollar</t>
  </si>
  <si>
    <t>HNL</t>
  </si>
  <si>
    <t>Honduras Lempira</t>
  </si>
  <si>
    <t>HRK</t>
  </si>
  <si>
    <t>Croatia Kuna</t>
  </si>
  <si>
    <t>HTG</t>
  </si>
  <si>
    <t>Haiti Gourde</t>
  </si>
  <si>
    <t>HUF</t>
  </si>
  <si>
    <t>Hungary Forint</t>
  </si>
  <si>
    <t>IDR</t>
  </si>
  <si>
    <t>Indonesia Rupiah</t>
  </si>
  <si>
    <t>ILS</t>
  </si>
  <si>
    <t>Israel Shekel</t>
  </si>
  <si>
    <t>IMP</t>
  </si>
  <si>
    <t>Isle of Man Pound</t>
  </si>
  <si>
    <t>India Rupee</t>
  </si>
  <si>
    <t>IQD</t>
  </si>
  <si>
    <t>Iraq Dinar</t>
  </si>
  <si>
    <t>IRR</t>
  </si>
  <si>
    <t>Iran Rial</t>
  </si>
  <si>
    <t>ISK</t>
  </si>
  <si>
    <t>Iceland Krona</t>
  </si>
  <si>
    <t>JEP</t>
  </si>
  <si>
    <t>Jersey Pound</t>
  </si>
  <si>
    <t>JMD</t>
  </si>
  <si>
    <t>Jamaica Dollar</t>
  </si>
  <si>
    <t>JOD</t>
  </si>
  <si>
    <t>Jordan Dinar</t>
  </si>
  <si>
    <t>JPY</t>
  </si>
  <si>
    <t>Japan Yen</t>
  </si>
  <si>
    <t>KES</t>
  </si>
  <si>
    <t>Kenya Shilling</t>
  </si>
  <si>
    <t>KGS</t>
  </si>
  <si>
    <t>Kyrgyzstan Som</t>
  </si>
  <si>
    <t>KHR</t>
  </si>
  <si>
    <t>Cambodia Riel</t>
  </si>
  <si>
    <t>KMF</t>
  </si>
  <si>
    <t>Comorian Franc</t>
  </si>
  <si>
    <t>KPW</t>
  </si>
  <si>
    <t>Korea (North) Won</t>
  </si>
  <si>
    <t>KRW</t>
  </si>
  <si>
    <t>Korea (South) Won</t>
  </si>
  <si>
    <t>KWD</t>
  </si>
  <si>
    <t>Kuwait Dinar</t>
  </si>
  <si>
    <t>KYD</t>
  </si>
  <si>
    <t>Cayman Islands Dollar</t>
  </si>
  <si>
    <t>KZT</t>
  </si>
  <si>
    <t>Kazakhstan Tenge</t>
  </si>
  <si>
    <t>LAK</t>
  </si>
  <si>
    <t>Laos Kip</t>
  </si>
  <si>
    <t>LBP</t>
  </si>
  <si>
    <t>Lebanon Pound</t>
  </si>
  <si>
    <t>LKR</t>
  </si>
  <si>
    <t>Sri Lanka Rupee</t>
  </si>
  <si>
    <t>LRD</t>
  </si>
  <si>
    <t>Liberia Dollar</t>
  </si>
  <si>
    <t>LSL</t>
  </si>
  <si>
    <t>Lesotho Loti</t>
  </si>
  <si>
    <t>LYD</t>
  </si>
  <si>
    <t>Libya Dinar</t>
  </si>
  <si>
    <t>MAD</t>
  </si>
  <si>
    <t>Morocco Dirham</t>
  </si>
  <si>
    <t>MDL</t>
  </si>
  <si>
    <t>Moldova Leu</t>
  </si>
  <si>
    <t>MGA</t>
  </si>
  <si>
    <t>Madagascar Ariary</t>
  </si>
  <si>
    <t>MKD</t>
  </si>
  <si>
    <t>Macedonia Denar</t>
  </si>
  <si>
    <t>MMK</t>
  </si>
  <si>
    <t>Myanmar (Burma) Kyat</t>
  </si>
  <si>
    <t>MNT</t>
  </si>
  <si>
    <t>Mongolia Tughrik</t>
  </si>
  <si>
    <t>MOP</t>
  </si>
  <si>
    <t>Macau Pataca</t>
  </si>
  <si>
    <t>MRU</t>
  </si>
  <si>
    <t>Mauritania Ouguiya</t>
  </si>
  <si>
    <t>MUR</t>
  </si>
  <si>
    <t>Mauritius Rupee</t>
  </si>
  <si>
    <t>MVR</t>
  </si>
  <si>
    <t>Maldives (Maldive Islands) Rufiyaa</t>
  </si>
  <si>
    <t>MWK</t>
  </si>
  <si>
    <t>Malawi Kwacha</t>
  </si>
  <si>
    <t>MXN</t>
  </si>
  <si>
    <t>Mexico Peso</t>
  </si>
  <si>
    <t>MYR</t>
  </si>
  <si>
    <t>Malaysia Ringgit</t>
  </si>
  <si>
    <t>MZN</t>
  </si>
  <si>
    <t>Mozambique Metical</t>
  </si>
  <si>
    <t>NAD</t>
  </si>
  <si>
    <t>Namibia Dollar</t>
  </si>
  <si>
    <t>NGN</t>
  </si>
  <si>
    <t>Nigeria Naira</t>
  </si>
  <si>
    <t>NIO</t>
  </si>
  <si>
    <t>Nicaragua Cordoba</t>
  </si>
  <si>
    <t>NOK</t>
  </si>
  <si>
    <t>Norway Krone</t>
  </si>
  <si>
    <t>NPR</t>
  </si>
  <si>
    <t>Nepal Rupee</t>
  </si>
  <si>
    <t>NZD</t>
  </si>
  <si>
    <t>New Zealand Dollar</t>
  </si>
  <si>
    <t>OMR</t>
  </si>
  <si>
    <t>Oman Rial</t>
  </si>
  <si>
    <t>PAB</t>
  </si>
  <si>
    <t>Panama Balboa</t>
  </si>
  <si>
    <t>PEN</t>
  </si>
  <si>
    <t>Peru Sol</t>
  </si>
  <si>
    <t>PGK</t>
  </si>
  <si>
    <t>Papua New Guinea Kina</t>
  </si>
  <si>
    <t>PHP</t>
  </si>
  <si>
    <t>Philippines Piso</t>
  </si>
  <si>
    <t>PKR</t>
  </si>
  <si>
    <t>Pakistan Rupee</t>
  </si>
  <si>
    <t>PLN</t>
  </si>
  <si>
    <t>Poland Zloty</t>
  </si>
  <si>
    <t>PYG</t>
  </si>
  <si>
    <t>Paraguay Guarani</t>
  </si>
  <si>
    <t>QAR</t>
  </si>
  <si>
    <t>Qatar Riyal</t>
  </si>
  <si>
    <t>RON</t>
  </si>
  <si>
    <t>Romania Leu</t>
  </si>
  <si>
    <t>RSD</t>
  </si>
  <si>
    <t>Serbia Dinar</t>
  </si>
  <si>
    <t>RUB</t>
  </si>
  <si>
    <t>Russia Ruble</t>
  </si>
  <si>
    <t>RWF</t>
  </si>
  <si>
    <t>Rwanda Franc</t>
  </si>
  <si>
    <t>SAR</t>
  </si>
  <si>
    <t>Saudi Arabia Riyal</t>
  </si>
  <si>
    <t>SBD</t>
  </si>
  <si>
    <t>Solomon Islands Dollar</t>
  </si>
  <si>
    <t>SCR</t>
  </si>
  <si>
    <t>Seychelles Rupee</t>
  </si>
  <si>
    <t>SDG</t>
  </si>
  <si>
    <t>Sudan Pound</t>
  </si>
  <si>
    <t>SEK</t>
  </si>
  <si>
    <t>Sweden Krona</t>
  </si>
  <si>
    <t>SGD</t>
  </si>
  <si>
    <t>Singapore Dollar</t>
  </si>
  <si>
    <t>SHP</t>
  </si>
  <si>
    <t>Saint Helena Pound</t>
  </si>
  <si>
    <t>SLL</t>
  </si>
  <si>
    <t>Sierra Leone Leone</t>
  </si>
  <si>
    <t>SOS</t>
  </si>
  <si>
    <t>Somalia Shilling</t>
  </si>
  <si>
    <t>SPL*</t>
  </si>
  <si>
    <t>Seborga Luigino</t>
  </si>
  <si>
    <t>SRD</t>
  </si>
  <si>
    <t>Suriname Dollar</t>
  </si>
  <si>
    <t>STN</t>
  </si>
  <si>
    <t>São Tomé and Príncipe Dobra</t>
  </si>
  <si>
    <t>SVC</t>
  </si>
  <si>
    <t>El Salvador Colon</t>
  </si>
  <si>
    <t>SYP</t>
  </si>
  <si>
    <t>Syria Pound</t>
  </si>
  <si>
    <t>SZL</t>
  </si>
  <si>
    <t>Swaziland Lilangeni</t>
  </si>
  <si>
    <t>THB</t>
  </si>
  <si>
    <t>Thailand Baht</t>
  </si>
  <si>
    <t>TJS</t>
  </si>
  <si>
    <t>Tajikistan Somoni</t>
  </si>
  <si>
    <t>TMT</t>
  </si>
  <si>
    <t>Turkmenistan Manat</t>
  </si>
  <si>
    <t>TND</t>
  </si>
  <si>
    <t>Tunisia Dinar</t>
  </si>
  <si>
    <t>TOP</t>
  </si>
  <si>
    <t>Tonga Pa'anga</t>
  </si>
  <si>
    <t>TRY</t>
  </si>
  <si>
    <t>Turkey Lira</t>
  </si>
  <si>
    <t>TTD</t>
  </si>
  <si>
    <t>Trinidad and Tobago Dollar</t>
  </si>
  <si>
    <t>TVD</t>
  </si>
  <si>
    <t>Tuvalu Dollar</t>
  </si>
  <si>
    <t>TWD</t>
  </si>
  <si>
    <t>Taiwan New Dollar</t>
  </si>
  <si>
    <t>TZS</t>
  </si>
  <si>
    <t>Tanzania Shilling</t>
  </si>
  <si>
    <t>UAH</t>
  </si>
  <si>
    <t>Ukraine Hryvnia</t>
  </si>
  <si>
    <t>UGX</t>
  </si>
  <si>
    <t>Uganda Shilling</t>
  </si>
  <si>
    <t>United States Dollar</t>
  </si>
  <si>
    <t>UYU</t>
  </si>
  <si>
    <t>Uruguay Peso</t>
  </si>
  <si>
    <t>UZS</t>
  </si>
  <si>
    <t>Uzbekistan Som</t>
  </si>
  <si>
    <t>VEF</t>
  </si>
  <si>
    <t>Venezuela Bolívar</t>
  </si>
  <si>
    <t>VND</t>
  </si>
  <si>
    <t>Viet Nam Dong</t>
  </si>
  <si>
    <t>VUV</t>
  </si>
  <si>
    <t>Vanuatu Vatu</t>
  </si>
  <si>
    <t>WST</t>
  </si>
  <si>
    <t>Samoa Tala</t>
  </si>
  <si>
    <t>XAF</t>
  </si>
  <si>
    <t>Communauté Financière Africaine (BEAC) CFA Franc BEAC</t>
  </si>
  <si>
    <t>XCD</t>
  </si>
  <si>
    <t>East Caribbean Dollar</t>
  </si>
  <si>
    <t>XDR</t>
  </si>
  <si>
    <t>International Monetary Fund (IMF) Special Drawing Rights</t>
  </si>
  <si>
    <t>XOF</t>
  </si>
  <si>
    <t>Communauté Financière Africaine (BCEAO) Franc</t>
  </si>
  <si>
    <t>XPF</t>
  </si>
  <si>
    <t>Comptoirs Français du Pacifique (CFP) Franc</t>
  </si>
  <si>
    <t>YER</t>
  </si>
  <si>
    <t>Yemen Rial</t>
  </si>
  <si>
    <t>ZAR</t>
  </si>
  <si>
    <t>South Africa Rand</t>
  </si>
  <si>
    <t>ZMW</t>
  </si>
  <si>
    <t>Zambia Kwacha</t>
  </si>
  <si>
    <t>ZWD</t>
  </si>
  <si>
    <t>Zimbabwe Dollar</t>
  </si>
  <si>
    <t>　年　月　日～月　日（　日間）</t>
    <rPh sb="1" eb="2">
      <t>トシ</t>
    </rPh>
    <rPh sb="3" eb="4">
      <t>ツキ</t>
    </rPh>
    <rPh sb="5" eb="6">
      <t>ヒ</t>
    </rPh>
    <rPh sb="7" eb="8">
      <t>ゲツ</t>
    </rPh>
    <rPh sb="9" eb="10">
      <t>ヒ</t>
    </rPh>
    <rPh sb="12" eb="14">
      <t>ニチカン</t>
    </rPh>
    <phoneticPr fontId="21"/>
  </si>
  <si>
    <t>申請企業名：</t>
    <rPh sb="0" eb="2">
      <t>シンセイ</t>
    </rPh>
    <phoneticPr fontId="21"/>
  </si>
  <si>
    <t>詳細</t>
    <rPh sb="0" eb="2">
      <t>ショウサイ</t>
    </rPh>
    <phoneticPr fontId="21"/>
  </si>
  <si>
    <t>完了報告書</t>
  </si>
  <si>
    <t>換算レート</t>
  </si>
  <si>
    <t>請求書・計算書</t>
  </si>
  <si>
    <t>ＵＳＤ＄換算レート</t>
    <rPh sb="4" eb="6">
      <t>カンサン</t>
    </rPh>
    <phoneticPr fontId="21"/>
  </si>
  <si>
    <t>円換算レート</t>
    <rPh sb="1" eb="3">
      <t>カンサン</t>
    </rPh>
    <phoneticPr fontId="21"/>
  </si>
  <si>
    <t>円(JPY)</t>
    <rPh sb="0" eb="1">
      <t>エン</t>
    </rPh>
    <phoneticPr fontId="21"/>
  </si>
  <si>
    <t>US$</t>
    <phoneticPr fontId="21"/>
  </si>
  <si>
    <t>選択</t>
    <rPh sb="0" eb="2">
      <t>センタク</t>
    </rPh>
    <phoneticPr fontId="21"/>
  </si>
  <si>
    <t>＊下記すべての項目の金額の記載があれば、自社の様式で代用可。</t>
    <rPh sb="1" eb="3">
      <t>カキ</t>
    </rPh>
    <rPh sb="7" eb="9">
      <t>コウモク</t>
    </rPh>
    <rPh sb="10" eb="12">
      <t>キンガク</t>
    </rPh>
    <rPh sb="13" eb="15">
      <t>キサイ</t>
    </rPh>
    <rPh sb="20" eb="22">
      <t>ジシャ</t>
    </rPh>
    <rPh sb="23" eb="25">
      <t>ヨウシキ</t>
    </rPh>
    <rPh sb="26" eb="28">
      <t>ダイヨウ</t>
    </rPh>
    <rPh sb="28" eb="29">
      <t>カ</t>
    </rPh>
    <phoneticPr fontId="21"/>
  </si>
  <si>
    <t>Approved Budget 概算内訳</t>
  </si>
  <si>
    <r>
      <rPr>
        <sz val="11"/>
        <rFont val="ＭＳ Ｐゴシック"/>
        <family val="3"/>
        <charset val="128"/>
      </rPr>
      <t>実費（指導員の人数に拘らず</t>
    </r>
    <r>
      <rPr>
        <sz val="11"/>
        <rFont val="Arial"/>
        <family val="2"/>
      </rPr>
      <t>4</t>
    </r>
    <r>
      <rPr>
        <sz val="11"/>
        <rFont val="ＭＳ Ｐゴシック"/>
        <family val="3"/>
        <charset val="128"/>
      </rPr>
      <t>万円／日を上限とする）</t>
    </r>
    <r>
      <rPr>
        <sz val="11"/>
        <rFont val="Arial"/>
        <family val="2"/>
      </rPr>
      <t xml:space="preserve">  </t>
    </r>
  </si>
  <si>
    <t>実費</t>
  </si>
  <si>
    <t>指定の換算レートがある場合はその資料</t>
  </si>
  <si>
    <t>ＡＰＯ宛ての請求書および計算書（ＨＰよりダウンロード可）</t>
  </si>
  <si>
    <t>完了報告書１：事業終了後２ヶ月以内に提出する最初の完了報告書
（様式については参考フォーマットをHPよりダウンロード可）</t>
  </si>
  <si>
    <t>完了報告書２：事業の成果について事業終了後６ヶ月後の時点で提出する報告書　*1)
（様式については参考フォーマットをHPよりダウンロード可）</t>
  </si>
  <si>
    <t>-&gt;</t>
  </si>
  <si>
    <t>Company Name　(申請企業名）</t>
    <rPh sb="14" eb="16">
      <t>シンセイ</t>
    </rPh>
    <rPh sb="16" eb="18">
      <t>キギョウ</t>
    </rPh>
    <rPh sb="18" eb="19">
      <t>メイ</t>
    </rPh>
    <phoneticPr fontId="20"/>
  </si>
  <si>
    <t>Payable amount　(確定額）</t>
    <rPh sb="16" eb="18">
      <t>カクテイ</t>
    </rPh>
    <rPh sb="18" eb="19">
      <t>ガク</t>
    </rPh>
    <phoneticPr fontId="20"/>
  </si>
  <si>
    <t>Bank Information(銀行名）</t>
    <rPh sb="17" eb="19">
      <t>ギンコウ</t>
    </rPh>
    <rPh sb="19" eb="20">
      <t>メイ</t>
    </rPh>
    <phoneticPr fontId="20"/>
  </si>
  <si>
    <t>承認通知書Ref. No.</t>
    <phoneticPr fontId="20"/>
  </si>
  <si>
    <t>Branch(支店名）</t>
    <rPh sb="7" eb="9">
      <t>シテン</t>
    </rPh>
    <rPh sb="9" eb="10">
      <t>メイ</t>
    </rPh>
    <phoneticPr fontId="20"/>
  </si>
  <si>
    <t>Approved Amount　(承認時概算額）</t>
  </si>
  <si>
    <t>円(JPY)</t>
    <rPh sb="0" eb="1">
      <t>エン</t>
    </rPh>
    <phoneticPr fontId="20"/>
  </si>
  <si>
    <t>Date (請求日）</t>
    <rPh sb="6" eb="8">
      <t>セイキュウ</t>
    </rPh>
    <rPh sb="8" eb="9">
      <t>ビ</t>
    </rPh>
    <phoneticPr fontId="20"/>
  </si>
  <si>
    <t>Duration (days)</t>
    <phoneticPr fontId="20"/>
  </si>
  <si>
    <t>Actual</t>
    <phoneticPr fontId="20"/>
  </si>
  <si>
    <t>項目(Item)</t>
    <rPh sb="0" eb="2">
      <t>コウモク</t>
    </rPh>
    <phoneticPr fontId="20"/>
  </si>
  <si>
    <t>単価(per amount)</t>
    <rPh sb="0" eb="2">
      <t>タンカ</t>
    </rPh>
    <phoneticPr fontId="20"/>
  </si>
  <si>
    <t>日数(days)</t>
    <rPh sb="0" eb="2">
      <t>ニッスウ</t>
    </rPh>
    <phoneticPr fontId="20"/>
  </si>
  <si>
    <t>証憑（evidence)</t>
    <rPh sb="0" eb="2">
      <t>ショウヒョウ</t>
    </rPh>
    <phoneticPr fontId="20"/>
  </si>
  <si>
    <t>Receipt and breakdown issued by the airline attached.
Bording pass, e-ticket</t>
    <phoneticPr fontId="20"/>
  </si>
  <si>
    <t>国内交通費(出発地）(Public transportation)</t>
    <rPh sb="0" eb="2">
      <t>コクナイ</t>
    </rPh>
    <rPh sb="2" eb="5">
      <t>コウツウヒ</t>
    </rPh>
    <rPh sb="6" eb="9">
      <t>シュッパツチ</t>
    </rPh>
    <phoneticPr fontId="20"/>
  </si>
  <si>
    <t>Receipt and breakdown attached</t>
  </si>
  <si>
    <t>現地交通費（研修実施国）(Airport -Venue transporation)</t>
    <rPh sb="0" eb="1">
      <t>ゲン</t>
    </rPh>
    <rPh sb="1" eb="2">
      <t>チ</t>
    </rPh>
    <rPh sb="2" eb="5">
      <t>コウツウヒ</t>
    </rPh>
    <rPh sb="6" eb="8">
      <t>ケンシュウ</t>
    </rPh>
    <rPh sb="8" eb="10">
      <t>ジッシ</t>
    </rPh>
    <rPh sb="10" eb="11">
      <t>コク</t>
    </rPh>
    <phoneticPr fontId="20"/>
  </si>
  <si>
    <t>Receipt and breakdown attached</t>
    <phoneticPr fontId="20"/>
  </si>
  <si>
    <t>通訳費 (Interpreter)</t>
    <rPh sb="0" eb="2">
      <t>ツウヤク</t>
    </rPh>
    <rPh sb="2" eb="3">
      <t>ヒ</t>
    </rPh>
    <phoneticPr fontId="20"/>
  </si>
  <si>
    <t>指導料(Training Fee)</t>
    <rPh sb="0" eb="2">
      <t>シドウ</t>
    </rPh>
    <rPh sb="2" eb="3">
      <t>リョウ</t>
    </rPh>
    <phoneticPr fontId="20"/>
  </si>
  <si>
    <t>日当 (Per diem)</t>
    <rPh sb="0" eb="2">
      <t>ニットウ</t>
    </rPh>
    <phoneticPr fontId="20"/>
  </si>
  <si>
    <t xml:space="preserve">宿泊費 (Accommodations) </t>
    <rPh sb="0" eb="2">
      <t>シュクハク</t>
    </rPh>
    <rPh sb="2" eb="3">
      <t>ヒ</t>
    </rPh>
    <phoneticPr fontId="20"/>
  </si>
  <si>
    <t>( c)</t>
    <phoneticPr fontId="20"/>
  </si>
  <si>
    <t>=</t>
    <phoneticPr fontId="20"/>
  </si>
  <si>
    <t>(b)</t>
    <phoneticPr fontId="20"/>
  </si>
  <si>
    <t xml:space="preserve"> Total</t>
    <phoneticPr fontId="20"/>
  </si>
  <si>
    <t>(A)</t>
    <phoneticPr fontId="20"/>
  </si>
  <si>
    <t>(A) / (US$）Ex. Rate</t>
    <phoneticPr fontId="8"/>
  </si>
  <si>
    <t>(B)</t>
    <phoneticPr fontId="20"/>
  </si>
  <si>
    <t>＊為替レートは申請企業の指定レートもしくはAPO指定の支払当月レートを適用</t>
    <rPh sb="7" eb="9">
      <t>シンセイ</t>
    </rPh>
    <rPh sb="9" eb="11">
      <t>キギョウ</t>
    </rPh>
    <rPh sb="12" eb="14">
      <t>シテイ</t>
    </rPh>
    <rPh sb="27" eb="29">
      <t>シハライ</t>
    </rPh>
    <rPh sb="29" eb="31">
      <t>トウゲツ</t>
    </rPh>
    <phoneticPr fontId="20"/>
  </si>
  <si>
    <t>＊航空券代支払いに必要な証憑として領収書明細、e-ticket、搭乗券の半券を提出すること。</t>
    <rPh sb="20" eb="22">
      <t>メイサイ</t>
    </rPh>
    <phoneticPr fontId="20"/>
  </si>
  <si>
    <t>＊通訳業務を外部委託ではなく社内通訳者が行う場合、通訳費は通訳者の時給単価及び該当する業務の時間数より算出した明細を証憑として提出することが可能な場合のみ支払いの対象とする。</t>
    <phoneticPr fontId="8"/>
  </si>
  <si>
    <t>Pcpt-Airfare</t>
  </si>
  <si>
    <t>人数(persons)</t>
  </si>
  <si>
    <t>現地通貨(local currency)</t>
  </si>
  <si>
    <t>Local Amount</t>
  </si>
  <si>
    <t>Pcpt-DSA</t>
  </si>
  <si>
    <t>Pcpt-Miscellaneous</t>
  </si>
  <si>
    <t>(a')</t>
  </si>
  <si>
    <t>=</t>
  </si>
  <si>
    <t>(b')</t>
  </si>
  <si>
    <t>(b)+(b')+(c)=</t>
  </si>
  <si>
    <t>＊宿泊費及び日当は、APOが定める宿泊費・日当基準（研修生用）単価表に基づいた額を上限とする。（単価の７割を宿泊費、３割を日当の上限とする）</t>
  </si>
  <si>
    <t>Participants' Name(研修生名）</t>
  </si>
  <si>
    <t>Start　研修実施日</t>
  </si>
  <si>
    <t>End　研修終了日</t>
  </si>
  <si>
    <t>(a)</t>
  </si>
  <si>
    <t>選択下さい</t>
  </si>
  <si>
    <t>申請企業指定レート</t>
  </si>
  <si>
    <t>派遣先における移動費</t>
  </si>
  <si>
    <t>規定の日当額がある場合は請求書及び明細（PDF可）
定められていない場合の日当は研修日数（土日・祝日を含む）＋移動日最大２日分をフライトスケジュールを事務局にて確認した上で算出（その場合は証憑提出は不要）</t>
  </si>
  <si>
    <t>研修費用*2)</t>
  </si>
  <si>
    <t>研修費用として支払った領収書または請求書とその明細（PDF可）</t>
  </si>
  <si>
    <t>*1) 支払時には提出不要。</t>
    <rPh sb="4" eb="6">
      <t>シハライ</t>
    </rPh>
    <rPh sb="6" eb="7">
      <t>ジ</t>
    </rPh>
    <rPh sb="9" eb="11">
      <t>テイシュツ</t>
    </rPh>
    <rPh sb="11" eb="13">
      <t>フヨウ</t>
    </rPh>
    <phoneticPr fontId="3"/>
  </si>
  <si>
    <t>*2) AOTSの導入研修を希望した場合。</t>
  </si>
  <si>
    <t>研修生氏名</t>
  </si>
  <si>
    <t>＊支払う通貨は申請書に従う。(円建ての場合は(A)、US＄建ての場合は(B))</t>
  </si>
  <si>
    <t>　　/円（ＪＰＹ）</t>
  </si>
  <si>
    <t>航空運賃 (Transportation)
(諸税・燃油サーチャージ・手数料等を含む）</t>
  </si>
  <si>
    <t>(a)Mr.XXX Kumar, (b)Mr. XXX Malik, (c)Mr. XXX Singh</t>
  </si>
  <si>
    <t>（参考）</t>
  </si>
  <si>
    <t>Expert-Honorarium</t>
  </si>
  <si>
    <t>(a) * (円）Ex. Rate</t>
  </si>
  <si>
    <t>(a') * (円）Ex. Rate</t>
  </si>
  <si>
    <t>資料翻訳費・印刷費</t>
  </si>
  <si>
    <t>Miscellaneous</t>
  </si>
  <si>
    <t>Receipt and breakdown attached</t>
    <phoneticPr fontId="22"/>
  </si>
  <si>
    <t>　　INR/円（ＪＰＹ）</t>
  </si>
  <si>
    <t>技術指導に使用する資料の翻訳費及び印刷費</t>
  </si>
  <si>
    <t>翻訳・印刷業者への支払いを証する領収書および明細（PDF可）</t>
  </si>
  <si>
    <t>円(JPY)</t>
  </si>
  <si>
    <t>提出が必要な証憑等（インフラシステム展開事業）：</t>
  </si>
  <si>
    <r>
      <t>APO</t>
    </r>
    <r>
      <rPr>
        <b/>
        <sz val="18"/>
        <color theme="1"/>
        <rFont val="ＭＳ Ｐゴシック"/>
        <family val="3"/>
        <charset val="128"/>
      </rPr>
      <t>産業人材育成支援事業（インフラシステム展開）　請求書</t>
    </r>
  </si>
  <si>
    <r>
      <t xml:space="preserve">e-ticket, </t>
    </r>
    <r>
      <rPr>
        <sz val="11"/>
        <rFont val="ＭＳ Ｐゴシック"/>
        <family val="3"/>
        <charset val="128"/>
      </rPr>
      <t>搭乗券半券</t>
    </r>
    <r>
      <rPr>
        <sz val="11"/>
        <rFont val="Arial"/>
        <family val="2"/>
      </rPr>
      <t>,</t>
    </r>
    <r>
      <rPr>
        <sz val="11"/>
        <rFont val="ＭＳ Ｐゴシック"/>
        <family val="3"/>
        <charset val="128"/>
      </rPr>
      <t>領収書と明細を添付。
（</t>
    </r>
    <r>
      <rPr>
        <sz val="11"/>
        <rFont val="Arial"/>
        <family val="2"/>
      </rPr>
      <t>諸税・燃油サーチャージ・手数料等を含む）</t>
    </r>
  </si>
  <si>
    <t>実費 (出発地　-　空港 )　往復
空港までの往復のみ対象。新幹線、空港リムジンバス、ＮＥＸ、スカイライナー等の領収書を添付、またはバス、鉄道（ＪＲ，地下鉄等）利用で領収書がない場合、乗車・降車地、ルート、料金の分かる資料を提出すること。</t>
  </si>
  <si>
    <t xml:space="preserve">実費（空港－ホテル間に限り、公共交通手段がなく、ホテル手配等の車の利用可） </t>
  </si>
  <si>
    <t>＊領収書の発行されない鉄道、路線バス料金の請求にあたっては、乗車降車地点を明記した資料等を添付すること。</t>
  </si>
  <si>
    <t>＊宿泊費及び日当は、APOが定める宿泊費・日当基準（専門家用）単価表に基づいた額を上限とする。（単価の７割を宿泊費、３割を日当の上限とする）</t>
    <rPh sb="64" eb="66">
      <t>ジョウゲン</t>
    </rPh>
    <phoneticPr fontId="20"/>
  </si>
  <si>
    <t>＊通訳業務を外部委託ではなく社内通訳者が行う場合、通訳費は通訳者の時給単価及び該当する業務の時間数より算出した明細を証憑として提出することが可能な場合のみ支払いの対象とする。</t>
    <phoneticPr fontId="6"/>
  </si>
  <si>
    <t>＊日当は研修日数（土日・祝日を含む）＋移動日最大２日分をフライトスケジュールを事務局にて確認した上で算出する。（参考：「宿泊費及び日当単価表　研修生用」）</t>
  </si>
  <si>
    <t>○航空費領収書
○航空運賃明細（空港税等、燃料サーチャージ、発券手数料に関わる費用等）
○e-ticket(PDF可)
○搭乗券半券（PDF可） *搭乗証明書でも代用可とする</t>
  </si>
  <si>
    <t>現地到着及び現地出発の際（空港⇔ホテル間）に発生する交通費のみを対象とする。
○公共交通機関利用時の領収書、もしくは乗車地・降車地の分かる（ホテル、タクシー会社が発行する）領収書（PDF可）</t>
  </si>
  <si>
    <t>ホテル発行の領収書および明細（PDF可）　
*部屋代、朝食以外（ランドリーサービス、ミニバー利用等）の費用は対象外</t>
  </si>
  <si>
    <t>○専門家への支払いを証する領収書および明細（PDF可）
（専門家が申請企業（派遣企業）に所属しており、本事業の業務に対する支払いが給与に含まれている場合においては、支払った技術指導料の明細（金額）と受取サインを業務日誌もしくは別途書面に明記し提出すること）
○当該業務を実施したことを証する資料（業務日誌等）
*指導員の人数に拘らず4万円／日を上限とする。</t>
  </si>
  <si>
    <t>○通訳/通訳会社への支払いを証する領収書および明細（PDF可） 
*業務日や本事業に対する業務であることが明記されていること</t>
  </si>
  <si>
    <t>4/5, 6/7 Narita Int'l Airport - Hamamatsu
(a)(b)(c)</t>
  </si>
  <si>
    <t>Receipt and breakdown issued by the airline attached.
Bording pass, e-ticket</t>
  </si>
  <si>
    <t>4/5-6/7 Hamamatsu
(￥13,600*0.3) (a)(b)(c)</t>
  </si>
  <si>
    <t>4/5-6/7 Hotel XXXX  (Hamamatsu)
(a)(b)(c)</t>
  </si>
  <si>
    <t>3-20xxx</t>
  </si>
  <si>
    <t>AAAA company India</t>
  </si>
  <si>
    <t>Air fare (DEL⇔TYO)
4/5 (AIXXX) 
6/7 (AIXXX)
(a)(b)(c)</t>
  </si>
  <si>
    <t>　2020年　4月　6日～6月　6日（　61日間）</t>
  </si>
  <si>
    <t>Air fare (DEL⇔TYO)
4/5 (AIXXX) 
6/7 (AIXXX)
(a)(b)(c)Total INR 260,259
(Ex. Rate INR/JPY = 1.56)</t>
  </si>
  <si>
    <t>4/5, 6/7 成田空港-浜松
(a)(b)(c)</t>
  </si>
  <si>
    <t>4/5-6/7 Hotel XXXX  (浜松)
(a)(b)(c)</t>
  </si>
  <si>
    <t>4/5-6/7 浜松
(￥13,600*0.3) (a)(b)(c)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</si>
</sst>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quot;#,##0;[Red]&quot;¥&quot;\-#,##0"/>
    <numFmt numFmtId="165" formatCode="[$INR]\ #,##0.00"/>
    <numFmt numFmtId="166" formatCode="[$¥-411]#,##0;[$¥-411]#,##0"/>
    <numFmt numFmtId="167" formatCode="#,##0.0000;[Red]\-#,##0.0000"/>
    <numFmt numFmtId="168" formatCode="[$INR]\ #,##0.00000;[Red][$INR]\ \-#,##0.00000"/>
    <numFmt numFmtId="169" formatCode="0.0000"/>
    <numFmt numFmtId="170" formatCode="#&quot; days&quot;"/>
    <numFmt numFmtId="171" formatCode="0.00000"/>
    <numFmt numFmtId="173" formatCode="&quot;US$&quot;#,##0.00;[Red]\-&quot;US$&quot;#,##0.00"/>
    <numFmt numFmtId="174" formatCode="[$¥-411]#,##0"/>
    <numFmt numFmtId="177" formatCode="[$INR]\ #,##0.00_);[Red]\([$INR]\ #,##0.00\)"/>
    <numFmt numFmtId="178" formatCode="#,##0.00;[Red]\-#,##0.00"/>
    <numFmt numFmtId="179" formatCode="[$¥-411]#,##0.00;[$¥-411]#,##0.00"/>
    <numFmt numFmtId="180" formatCode="[$¥-411]#,##0.00;[Red]\-[$¥-411]#,##0.00"/>
  </numFmts>
  <fonts count="52">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28"/>
      <scheme val="minor"/>
    </font>
    <font>
      <sz val="12"/>
      <color theme="1"/>
      <name val="Arial"/>
      <family val="2"/>
    </font>
    <font>
      <sz val="12"/>
      <color theme="1"/>
      <name val="Arial Unicode MS"/>
      <family val="3"/>
      <charset val="128"/>
    </font>
    <font>
      <sz val="9"/>
      <color theme="1"/>
      <name val="Arial"/>
      <family val="2"/>
    </font>
    <font>
      <b/>
      <sz val="11"/>
      <color theme="1"/>
      <name val="Arial"/>
      <family val="2"/>
    </font>
    <font>
      <sz val="11"/>
      <color rgb="FF9C0006"/>
      <name val="Calibri"/>
      <family val="2"/>
      <charset val="128"/>
      <scheme val="minor"/>
    </font>
    <font>
      <sz val="11"/>
      <color theme="1"/>
      <name val="Arial"/>
      <family val="2"/>
    </font>
    <font>
      <sz val="11"/>
      <color rgb="FF9C6500"/>
      <name val="Calibri"/>
      <family val="2"/>
      <charset val="128"/>
      <scheme val="minor"/>
    </font>
    <font>
      <sz val="11"/>
      <color rgb="FF006100"/>
      <name val="Calibri"/>
      <family val="2"/>
      <charset val="128"/>
      <scheme val="minor"/>
    </font>
    <font>
      <sz val="11"/>
      <name val="Arial"/>
      <family val="2"/>
    </font>
    <font>
      <b/>
      <sz val="11"/>
      <color theme="0"/>
      <name val="Calibri"/>
      <family val="2"/>
      <charset val="128"/>
      <scheme val="minor"/>
    </font>
    <font>
      <sz val="9"/>
      <color theme="1"/>
      <name val="Arial Unicode MS"/>
      <family val="3"/>
      <charset val="128"/>
    </font>
    <font>
      <sz val="10"/>
      <color theme="1"/>
      <name val="Arial Unicode MS"/>
      <family val="3"/>
      <charset val="128"/>
    </font>
    <font>
      <sz val="18"/>
      <color theme="1"/>
      <name val="Arial"/>
      <family val="2"/>
    </font>
    <font>
      <b/>
      <sz val="11"/>
      <name val="Arial"/>
      <family val="2"/>
    </font>
    <font>
      <b/>
      <sz val="18"/>
      <color theme="1"/>
      <name val="Arial"/>
      <family val="2"/>
    </font>
    <font>
      <sz val="6"/>
      <name val="Calibri"/>
      <family val="2"/>
      <charset val="128"/>
      <scheme val="minor"/>
    </font>
    <font>
      <sz val="12"/>
      <color theme="1"/>
      <name val="ＭＳ Ｐゴシック"/>
      <family val="3"/>
      <charset val="128"/>
    </font>
    <font>
      <b/>
      <sz val="18"/>
      <color theme="1"/>
      <name val="ＭＳ Ｐゴシック"/>
      <family val="3"/>
      <charset val="128"/>
    </font>
    <font>
      <sz val="11"/>
      <name val="ＭＳ Ｐゴシック"/>
      <family val="3"/>
      <charset val="128"/>
    </font>
    <font>
      <sz val="12"/>
      <name val="Arial"/>
      <family val="2"/>
    </font>
    <font>
      <sz val="11"/>
      <name val="Times New Roman"/>
      <family val="1"/>
    </font>
    <font>
      <b/>
      <sz val="9"/>
      <color indexed="81"/>
      <name val="ＭＳ Ｐゴシック"/>
      <family val="3"/>
      <charset val="128"/>
    </font>
    <font>
      <sz val="11"/>
      <color theme="1"/>
      <name val="Calibri"/>
      <family val="3"/>
      <charset val="128"/>
      <scheme val="minor"/>
    </font>
    <font>
      <sz val="11"/>
      <color theme="1"/>
      <name val="ＭＳ Ｐゴシック"/>
      <family val="3"/>
      <charset val="128"/>
    </font>
    <font>
      <sz val="9"/>
      <color indexed="81"/>
      <name val="Tahoma"/>
      <family val="2"/>
    </font>
    <font>
      <b/>
      <sz val="9"/>
      <color indexed="81"/>
      <name val="Tahoma"/>
      <family val="2"/>
    </font>
    <font>
      <b/>
      <sz val="12"/>
      <color theme="1" tint="0.499984740745262"/>
      <name val="Arial Unicode MS"/>
      <family val="3"/>
      <charset val="128"/>
    </font>
    <font>
      <b/>
      <sz val="11"/>
      <color theme="1"/>
      <name val="ＭＳ Ｐゴシック"/>
      <family val="3"/>
      <charset val="128"/>
    </font>
    <font>
      <b/>
      <sz val="9"/>
      <color theme="0" tint="-0.499984740745262"/>
      <name val="Arial Unicode MS"/>
      <family val="3"/>
      <charset val="128"/>
    </font>
    <font>
      <sz val="8"/>
      <color theme="1"/>
      <name val="Calibri"/>
      <family val="2"/>
      <charset val="128"/>
      <scheme val="minor"/>
    </font>
    <font>
      <sz val="12"/>
      <color rgb="FFC00000"/>
      <name val="ＭＳ Ｐゴシック"/>
      <family val="3"/>
      <charset val="128"/>
    </font>
    <font>
      <b/>
      <sz val="11"/>
      <color theme="1" tint="0.499984740745262"/>
      <name val="Arial Unicode MS"/>
      <family val="3"/>
      <charset val="128"/>
    </font>
    <font>
      <sz val="11"/>
      <color theme="1"/>
      <name val="Arial Unicode MS"/>
      <family val="3"/>
      <charset val="128"/>
    </font>
    <font>
      <sz val="11"/>
      <name val="Arial Unicode MS"/>
      <family val="3"/>
      <charset val="128"/>
    </font>
    <font>
      <b/>
      <sz val="11"/>
      <color theme="0"/>
      <name val="Arial Unicode MS"/>
      <family val="3"/>
      <charset val="128"/>
    </font>
    <font>
      <b/>
      <sz val="11"/>
      <color theme="0"/>
      <name val="Arial"/>
      <family val="2"/>
    </font>
    <font>
      <b/>
      <sz val="9"/>
      <color theme="0"/>
      <name val="Arial Unicode MS"/>
      <family val="3"/>
      <charset val="128"/>
    </font>
    <font>
      <sz val="11"/>
      <color theme="0" tint="-0.499984740745262"/>
      <name val="Arial Unicode MS"/>
      <family val="3"/>
      <charset val="128"/>
    </font>
    <font>
      <sz val="12"/>
      <name val="Arial Unicode MS"/>
      <family val="3"/>
      <charset val="128"/>
    </font>
    <font>
      <b/>
      <sz val="12"/>
      <color theme="0"/>
      <name val="Arial Unicode MS"/>
      <family val="3"/>
      <charset val="128"/>
    </font>
    <font>
      <sz val="10"/>
      <name val="Arial Unicode MS"/>
      <family val="3"/>
      <charset val="128"/>
    </font>
    <font>
      <sz val="12"/>
      <color theme="1"/>
      <name val="ＭＳ ゴシック"/>
      <family val="3"/>
      <charset val="128"/>
    </font>
    <font>
      <b/>
      <sz val="14"/>
      <name val="ＭＳ ゴシック"/>
      <family val="3"/>
      <charset val="128"/>
    </font>
    <font>
      <b/>
      <sz val="10"/>
      <color theme="1"/>
      <name val="Arial"/>
      <family val="2"/>
    </font>
    <font>
      <b/>
      <sz val="10"/>
      <color theme="1"/>
      <name val="Arial Unicode MS"/>
      <family val="3"/>
      <charset val="128"/>
    </font>
    <font>
      <sz val="10"/>
      <name val="Arial"/>
      <family val="2"/>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5" tint="0.79998168889431442"/>
        <bgColor indexed="64"/>
      </patternFill>
    </fill>
  </fills>
  <borders count="4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double">
        <color rgb="FF3F3F3F"/>
      </top>
      <bottom style="medium">
        <color indexed="64"/>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double">
        <color rgb="FF3F3F3F"/>
      </top>
      <bottom style="double">
        <color rgb="FF3F3F3F"/>
      </bottom>
      <diagonal/>
    </border>
    <border>
      <left/>
      <right/>
      <top style="double">
        <color rgb="FF3F3F3F"/>
      </top>
      <bottom style="double">
        <color rgb="FF3F3F3F"/>
      </bottom>
      <diagonal/>
    </border>
    <border>
      <left style="thin">
        <color indexed="64"/>
      </left>
      <right style="thin">
        <color indexed="64"/>
      </right>
      <top/>
      <bottom style="thin">
        <color indexed="64"/>
      </bottom>
      <diagonal/>
    </border>
    <border>
      <left/>
      <right style="thin">
        <color indexed="64"/>
      </right>
      <top/>
      <bottom/>
      <diagonal/>
    </border>
    <border>
      <left/>
      <right/>
      <top/>
      <bottom style="hair">
        <color indexed="64"/>
      </bottom>
      <diagonal/>
    </border>
    <border>
      <left/>
      <right/>
      <top style="double">
        <color rgb="FF3F3F3F"/>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style="hair">
        <color indexed="64"/>
      </right>
      <top/>
      <bottom style="double">
        <color rgb="FF3F3F3F"/>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diagonal/>
    </border>
    <border>
      <left/>
      <right style="double">
        <color rgb="FF3F3F3F"/>
      </right>
      <top/>
      <bottom/>
      <diagonal/>
    </border>
    <border>
      <left style="double">
        <color rgb="FF3F3F3F"/>
      </left>
      <right style="double">
        <color rgb="FF3F3F3F"/>
      </right>
      <top/>
      <bottom/>
      <diagonal/>
    </border>
    <border>
      <left style="double">
        <color rgb="FF3F3F3F"/>
      </left>
      <right/>
      <top/>
      <bottom/>
      <diagonal/>
    </border>
    <border>
      <left style="hair">
        <color indexed="64"/>
      </left>
      <right/>
      <top/>
      <bottom/>
      <diagonal/>
    </border>
    <border>
      <left/>
      <right/>
      <top/>
      <bottom style="double">
        <color rgb="FF3F3F3F"/>
      </bottom>
      <diagonal/>
    </border>
    <border>
      <left style="double">
        <color indexed="64"/>
      </left>
      <right style="double">
        <color indexed="64"/>
      </right>
      <top style="double">
        <color indexed="64"/>
      </top>
      <bottom style="double">
        <color indexed="64"/>
      </bottom>
      <diagonal/>
    </border>
    <border>
      <left/>
      <right style="double">
        <color rgb="FF3F3F3F"/>
      </right>
      <top style="double">
        <color rgb="FF3F3F3F"/>
      </top>
      <bottom/>
      <diagonal/>
    </border>
  </borders>
  <cellStyleXfs count="27">
    <xf numFmtId="0" fontId="0" fillId="0" borderId="0">
      <alignment vertical="center"/>
    </xf>
    <xf numFmtId="38" fontId="5" fillId="0" borderId="0" applyFont="0" applyFill="0" applyBorder="0" applyAlignment="0" applyProtection="0">
      <alignment vertical="center"/>
    </xf>
    <xf numFmtId="164" fontId="5" fillId="0" borderId="0" applyFont="0" applyFill="0" applyBorder="0" applyAlignment="0" applyProtection="0">
      <alignment vertical="center"/>
    </xf>
    <xf numFmtId="0" fontId="13" fillId="2" borderId="0" applyNumberFormat="0" applyBorder="0" applyAlignment="0" applyProtection="0">
      <alignment vertical="center"/>
    </xf>
    <xf numFmtId="0" fontId="10" fillId="3" borderId="0" applyNumberFormat="0" applyBorder="0" applyAlignment="0" applyProtection="0">
      <alignment vertical="center"/>
    </xf>
    <xf numFmtId="0" fontId="12" fillId="4" borderId="0" applyNumberFormat="0" applyBorder="0" applyAlignment="0" applyProtection="0">
      <alignment vertical="center"/>
    </xf>
    <xf numFmtId="0" fontId="15" fillId="5" borderId="1" applyNumberFormat="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xf numFmtId="0" fontId="3" fillId="6" borderId="0" applyNumberFormat="0" applyBorder="0" applyAlignment="0" applyProtection="0"/>
    <xf numFmtId="38" fontId="24" fillId="0" borderId="0" applyFont="0" applyFill="0" applyBorder="0" applyAlignment="0" applyProtection="0"/>
    <xf numFmtId="0" fontId="25" fillId="0" borderId="0"/>
    <xf numFmtId="38" fontId="24" fillId="0" borderId="0" applyFont="0" applyFill="0" applyBorder="0" applyAlignment="0" applyProtection="0"/>
    <xf numFmtId="0" fontId="28" fillId="0" borderId="0">
      <alignment vertical="center"/>
    </xf>
    <xf numFmtId="0" fontId="25" fillId="0" borderId="0"/>
    <xf numFmtId="0" fontId="3" fillId="0" borderId="0">
      <alignment vertical="center"/>
    </xf>
    <xf numFmtId="0" fontId="24" fillId="0" borderId="0">
      <alignment vertical="center"/>
    </xf>
    <xf numFmtId="0" fontId="26" fillId="0" borderId="0">
      <alignment vertical="center"/>
    </xf>
    <xf numFmtId="38" fontId="5" fillId="0" borderId="0" applyFont="0" applyFill="0" applyBorder="0" applyAlignment="0" applyProtection="0">
      <alignment vertical="center"/>
    </xf>
    <xf numFmtId="0" fontId="2" fillId="6" borderId="0" applyNumberFormat="0" applyBorder="0" applyAlignment="0" applyProtection="0"/>
    <xf numFmtId="0" fontId="10" fillId="3" borderId="0" applyNumberFormat="0" applyBorder="0" applyAlignment="0" applyProtection="0">
      <alignment vertical="center"/>
    </xf>
    <xf numFmtId="0" fontId="5" fillId="7" borderId="0" applyNumberFormat="0" applyBorder="0" applyAlignment="0" applyProtection="0">
      <alignment vertical="center"/>
    </xf>
    <xf numFmtId="0" fontId="15" fillId="5" borderId="1" applyNumberFormat="0" applyAlignment="0" applyProtection="0">
      <alignment vertical="center"/>
    </xf>
    <xf numFmtId="0" fontId="12" fillId="4" borderId="0" applyNumberFormat="0" applyBorder="0" applyAlignment="0" applyProtection="0">
      <alignment vertical="center"/>
    </xf>
    <xf numFmtId="164" fontId="5" fillId="0" borderId="0" applyFont="0" applyFill="0" applyBorder="0" applyAlignment="0" applyProtection="0">
      <alignment vertical="center"/>
    </xf>
    <xf numFmtId="0" fontId="13" fillId="2" borderId="0" applyNumberFormat="0" applyBorder="0" applyAlignment="0" applyProtection="0">
      <alignment vertical="center"/>
    </xf>
    <xf numFmtId="0" fontId="1" fillId="6" borderId="0" applyNumberFormat="0" applyBorder="0" applyAlignment="0" applyProtection="0"/>
  </cellStyleXfs>
  <cellXfs count="277">
    <xf numFmtId="0" fontId="0" fillId="0" borderId="0" xfId="0">
      <alignment vertical="center"/>
    </xf>
    <xf numFmtId="0" fontId="6" fillId="0" borderId="4" xfId="0" applyFont="1" applyBorder="1" applyAlignment="1">
      <alignment vertical="center" wrapText="1"/>
    </xf>
    <xf numFmtId="38" fontId="6" fillId="0" borderId="0" xfId="1" applyFont="1">
      <alignment vertical="center"/>
    </xf>
    <xf numFmtId="0" fontId="7" fillId="0" borderId="0" xfId="0" applyFont="1">
      <alignment vertical="center"/>
    </xf>
    <xf numFmtId="0" fontId="16"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166" fontId="7" fillId="0" borderId="0" xfId="0" applyNumberFormat="1" applyFont="1">
      <alignment vertical="center"/>
    </xf>
    <xf numFmtId="38" fontId="7" fillId="0" borderId="0" xfId="1" applyFont="1">
      <alignment vertical="center"/>
    </xf>
    <xf numFmtId="165" fontId="7" fillId="0" borderId="0" xfId="1" applyNumberFormat="1" applyFont="1">
      <alignment vertical="center"/>
    </xf>
    <xf numFmtId="0" fontId="17" fillId="0" borderId="0" xfId="0" applyFont="1" applyAlignment="1">
      <alignment vertical="center"/>
    </xf>
    <xf numFmtId="0" fontId="6" fillId="0" borderId="16" xfId="0" applyFont="1" applyBorder="1" applyAlignment="1">
      <alignment vertical="center" shrinkToFit="1"/>
    </xf>
    <xf numFmtId="0" fontId="6" fillId="0" borderId="4" xfId="0" applyFont="1" applyBorder="1" applyAlignment="1">
      <alignment vertical="center" shrinkToFit="1"/>
    </xf>
    <xf numFmtId="0" fontId="6" fillId="0" borderId="0" xfId="0" applyFont="1">
      <alignment vertical="center"/>
    </xf>
    <xf numFmtId="0" fontId="18" fillId="0" borderId="0" xfId="0" applyFont="1" applyAlignment="1">
      <alignment vertical="center"/>
    </xf>
    <xf numFmtId="166" fontId="6" fillId="0" borderId="0" xfId="0" applyNumberFormat="1" applyFont="1">
      <alignment vertical="center"/>
    </xf>
    <xf numFmtId="0" fontId="11" fillId="0" borderId="0" xfId="0" applyFont="1">
      <alignment vertical="center"/>
    </xf>
    <xf numFmtId="0" fontId="11" fillId="0" borderId="0" xfId="0" applyFont="1" applyBorder="1">
      <alignment vertical="center"/>
    </xf>
    <xf numFmtId="0" fontId="11" fillId="0" borderId="16" xfId="0" applyFont="1" applyBorder="1" applyAlignment="1">
      <alignment vertical="center" wrapText="1"/>
    </xf>
    <xf numFmtId="0" fontId="9" fillId="9" borderId="7" xfId="0" applyFont="1" applyFill="1" applyBorder="1" applyAlignment="1">
      <alignment horizontal="center" vertical="center"/>
    </xf>
    <xf numFmtId="38" fontId="9" fillId="9" borderId="13" xfId="1" applyFont="1" applyFill="1" applyBorder="1" applyAlignment="1">
      <alignment horizontal="center" vertical="center"/>
    </xf>
    <xf numFmtId="166" fontId="9" fillId="9" borderId="14" xfId="0" applyNumberFormat="1" applyFont="1" applyFill="1" applyBorder="1" applyAlignment="1">
      <alignment horizontal="center" vertical="center"/>
    </xf>
    <xf numFmtId="0" fontId="9" fillId="9" borderId="15" xfId="0" applyFont="1" applyFill="1" applyBorder="1" applyAlignment="1">
      <alignment horizontal="center" vertical="center" wrapText="1"/>
    </xf>
    <xf numFmtId="0" fontId="11" fillId="0" borderId="0" xfId="0" applyFont="1" applyBorder="1" applyAlignment="1">
      <alignment vertical="center" wrapText="1"/>
    </xf>
    <xf numFmtId="171" fontId="11" fillId="0" borderId="0" xfId="0" applyNumberFormat="1" applyFont="1" applyBorder="1" applyAlignment="1">
      <alignment vertical="center" wrapText="1"/>
    </xf>
    <xf numFmtId="2" fontId="11" fillId="0" borderId="0" xfId="1" applyNumberFormat="1" applyFont="1" applyBorder="1">
      <alignment vertical="center"/>
    </xf>
    <xf numFmtId="169" fontId="11" fillId="0" borderId="0" xfId="0" applyNumberFormat="1" applyFont="1" applyBorder="1">
      <alignment vertical="center"/>
    </xf>
    <xf numFmtId="0" fontId="19" fillId="0" borderId="0" xfId="6" applyFont="1" applyFill="1" applyBorder="1" applyAlignment="1">
      <alignment vertical="center" wrapText="1"/>
    </xf>
    <xf numFmtId="0" fontId="14" fillId="0" borderId="4" xfId="4" applyFont="1" applyFill="1" applyBorder="1" applyAlignment="1">
      <alignment vertical="center" wrapText="1"/>
    </xf>
    <xf numFmtId="0" fontId="14" fillId="0" borderId="4" xfId="5" applyFont="1" applyFill="1" applyBorder="1" applyAlignment="1">
      <alignment vertical="center" wrapText="1"/>
    </xf>
    <xf numFmtId="0" fontId="14" fillId="0" borderId="4" xfId="7" applyFont="1" applyFill="1" applyBorder="1" applyAlignment="1">
      <alignment vertical="center" wrapText="1"/>
    </xf>
    <xf numFmtId="0" fontId="14" fillId="0" borderId="4" xfId="0" applyFont="1" applyFill="1" applyBorder="1" applyAlignment="1">
      <alignment vertical="center" wrapText="1"/>
    </xf>
    <xf numFmtId="0" fontId="14" fillId="0" borderId="4" xfId="3" applyFont="1" applyFill="1" applyBorder="1" applyAlignment="1">
      <alignment vertical="center" wrapText="1"/>
    </xf>
    <xf numFmtId="167" fontId="19" fillId="0" borderId="18" xfId="1" applyNumberFormat="1" applyFont="1" applyFill="1" applyBorder="1" applyAlignment="1">
      <alignment horizontal="right" vertical="center"/>
    </xf>
    <xf numFmtId="166" fontId="19" fillId="0" borderId="19" xfId="6" applyNumberFormat="1" applyFont="1" applyFill="1" applyBorder="1">
      <alignment vertical="center"/>
    </xf>
    <xf numFmtId="166" fontId="14" fillId="10" borderId="4" xfId="4" applyNumberFormat="1" applyFont="1" applyFill="1" applyBorder="1" applyAlignment="1">
      <alignment vertical="center" wrapText="1"/>
    </xf>
    <xf numFmtId="0" fontId="24" fillId="10" borderId="4" xfId="4" applyFont="1" applyFill="1" applyBorder="1" applyAlignment="1">
      <alignment vertical="center" wrapText="1"/>
    </xf>
    <xf numFmtId="0" fontId="14" fillId="10" borderId="4" xfId="5" applyFont="1" applyFill="1" applyBorder="1" applyAlignment="1">
      <alignment vertical="center" wrapText="1"/>
    </xf>
    <xf numFmtId="0" fontId="14" fillId="10" borderId="4" xfId="7" applyFont="1" applyFill="1" applyBorder="1" applyAlignment="1">
      <alignment vertical="center" wrapText="1"/>
    </xf>
    <xf numFmtId="0" fontId="14" fillId="10" borderId="4" xfId="0" applyFont="1" applyFill="1" applyBorder="1" applyAlignment="1">
      <alignment vertical="center" wrapText="1"/>
    </xf>
    <xf numFmtId="0" fontId="24" fillId="10" borderId="4" xfId="3" applyNumberFormat="1" applyFont="1" applyFill="1" applyBorder="1" applyAlignment="1">
      <alignment vertical="center" wrapText="1"/>
    </xf>
    <xf numFmtId="0" fontId="22" fillId="0" borderId="4" xfId="0" applyFont="1" applyBorder="1" applyAlignment="1">
      <alignment vertical="center" wrapText="1"/>
    </xf>
    <xf numFmtId="166" fontId="14" fillId="10" borderId="4" xfId="0" applyNumberFormat="1" applyFont="1" applyFill="1" applyBorder="1" applyAlignment="1">
      <alignment horizontal="right" vertical="center" wrapText="1"/>
    </xf>
    <xf numFmtId="0" fontId="33" fillId="9" borderId="7" xfId="0" applyFont="1" applyFill="1" applyBorder="1" applyAlignment="1">
      <alignment horizontal="center" vertical="center"/>
    </xf>
    <xf numFmtId="166" fontId="22" fillId="0" borderId="0" xfId="0" applyNumberFormat="1" applyFont="1" applyAlignment="1">
      <alignment horizontal="center" vertical="center"/>
    </xf>
    <xf numFmtId="38" fontId="11" fillId="0" borderId="0" xfId="1" applyFont="1" applyBorder="1">
      <alignment vertical="center"/>
    </xf>
    <xf numFmtId="166" fontId="11" fillId="0" borderId="0" xfId="0" applyNumberFormat="1" applyFont="1" applyBorder="1">
      <alignment vertical="center"/>
    </xf>
    <xf numFmtId="38" fontId="11" fillId="0" borderId="0" xfId="1" applyFont="1" applyFill="1" applyBorder="1" applyAlignment="1">
      <alignment vertical="center"/>
    </xf>
    <xf numFmtId="0" fontId="11" fillId="0" borderId="0" xfId="0" applyFont="1" applyFill="1" applyBorder="1" applyAlignment="1">
      <alignment horizontal="center" vertical="center"/>
    </xf>
    <xf numFmtId="2" fontId="11" fillId="0" borderId="0" xfId="1" applyNumberFormat="1" applyFont="1" applyFill="1" applyBorder="1">
      <alignment vertical="center"/>
    </xf>
    <xf numFmtId="0" fontId="29" fillId="0" borderId="2" xfId="0" applyFont="1" applyBorder="1" applyAlignment="1">
      <alignment vertical="center" wrapText="1"/>
    </xf>
    <xf numFmtId="168" fontId="32" fillId="10" borderId="24" xfId="6" applyNumberFormat="1" applyFont="1" applyFill="1" applyBorder="1" applyAlignment="1">
      <alignment vertical="center" wrapText="1"/>
    </xf>
    <xf numFmtId="38" fontId="29" fillId="0" borderId="5" xfId="1" applyFont="1" applyBorder="1" applyAlignment="1">
      <alignment vertical="center"/>
    </xf>
    <xf numFmtId="0" fontId="17" fillId="0" borderId="0" xfId="0" applyFont="1" applyBorder="1" applyAlignment="1">
      <alignment vertical="center"/>
    </xf>
    <xf numFmtId="0" fontId="35" fillId="0" borderId="0" xfId="0" applyFont="1">
      <alignment vertical="center"/>
    </xf>
    <xf numFmtId="0" fontId="36" fillId="0" borderId="0" xfId="0" applyFont="1" applyAlignment="1">
      <alignment horizontal="right" vertical="center"/>
    </xf>
    <xf numFmtId="0" fontId="29" fillId="0" borderId="0" xfId="0" applyFont="1">
      <alignment vertical="center"/>
    </xf>
    <xf numFmtId="0" fontId="29" fillId="0" borderId="0" xfId="0" applyFont="1" applyAlignment="1">
      <alignment horizontal="justify" vertical="center"/>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38" fillId="0" borderId="0" xfId="0" quotePrefix="1" applyFont="1" applyAlignment="1">
      <alignment horizontal="right" vertical="center"/>
    </xf>
    <xf numFmtId="174" fontId="38" fillId="0" borderId="32" xfId="1" applyNumberFormat="1" applyFont="1" applyBorder="1">
      <alignment vertical="center"/>
    </xf>
    <xf numFmtId="38" fontId="38" fillId="0" borderId="0" xfId="1" applyFont="1">
      <alignment vertical="center"/>
    </xf>
    <xf numFmtId="0" fontId="38" fillId="0" borderId="4" xfId="0" applyFont="1" applyBorder="1" applyAlignment="1">
      <alignment horizontal="left" vertical="center" wrapText="1"/>
    </xf>
    <xf numFmtId="166" fontId="38" fillId="10" borderId="4" xfId="0" applyNumberFormat="1" applyFont="1" applyFill="1" applyBorder="1" applyAlignment="1">
      <alignment horizontal="left" vertical="center"/>
    </xf>
    <xf numFmtId="38" fontId="38" fillId="11" borderId="4" xfId="0" applyNumberFormat="1" applyFont="1" applyFill="1" applyBorder="1" applyAlignment="1">
      <alignment vertical="center" wrapText="1"/>
    </xf>
    <xf numFmtId="166" fontId="38" fillId="11" borderId="6" xfId="0" applyNumberFormat="1" applyFont="1" applyFill="1" applyBorder="1" applyAlignment="1">
      <alignment horizontal="center" vertical="center" wrapText="1"/>
    </xf>
    <xf numFmtId="38" fontId="39" fillId="10" borderId="9" xfId="1" applyFont="1" applyFill="1" applyBorder="1">
      <alignment vertical="center"/>
    </xf>
    <xf numFmtId="0" fontId="39" fillId="10" borderId="9" xfId="4" applyFont="1" applyFill="1" applyBorder="1" applyAlignment="1">
      <alignment vertical="center" wrapText="1"/>
    </xf>
    <xf numFmtId="38" fontId="39" fillId="10" borderId="9" xfId="1" applyNumberFormat="1" applyFont="1" applyFill="1" applyBorder="1">
      <alignment vertical="center"/>
    </xf>
    <xf numFmtId="38" fontId="39" fillId="11" borderId="8" xfId="4" applyNumberFormat="1" applyFont="1" applyFill="1" applyBorder="1">
      <alignment vertical="center"/>
    </xf>
    <xf numFmtId="0" fontId="39" fillId="10" borderId="9" xfId="5" applyFont="1" applyFill="1" applyBorder="1" applyAlignment="1">
      <alignment vertical="center" wrapText="1"/>
    </xf>
    <xf numFmtId="0" fontId="39" fillId="10" borderId="9" xfId="0" applyFont="1" applyFill="1" applyBorder="1" applyAlignment="1">
      <alignment vertical="center" wrapText="1"/>
    </xf>
    <xf numFmtId="38" fontId="39" fillId="11" borderId="8" xfId="3" applyNumberFormat="1" applyFont="1" applyFill="1" applyBorder="1">
      <alignment vertical="center"/>
    </xf>
    <xf numFmtId="166" fontId="39" fillId="10" borderId="9" xfId="3" applyNumberFormat="1" applyFont="1" applyFill="1" applyBorder="1" applyAlignment="1">
      <alignment vertical="center" wrapText="1"/>
    </xf>
    <xf numFmtId="170" fontId="39" fillId="10" borderId="9" xfId="1" applyNumberFormat="1" applyFont="1" applyFill="1" applyBorder="1">
      <alignment vertical="center"/>
    </xf>
    <xf numFmtId="38" fontId="39" fillId="11" borderId="8" xfId="0" applyNumberFormat="1" applyFont="1" applyFill="1" applyBorder="1">
      <alignment vertical="center"/>
    </xf>
    <xf numFmtId="38" fontId="39" fillId="11" borderId="8" xfId="7" applyNumberFormat="1" applyFont="1" applyFill="1" applyBorder="1">
      <alignment vertical="center"/>
    </xf>
    <xf numFmtId="0" fontId="38" fillId="0" borderId="0" xfId="0" applyFont="1">
      <alignment vertical="center"/>
    </xf>
    <xf numFmtId="0" fontId="38" fillId="0" borderId="0" xfId="0" applyFont="1" applyBorder="1" applyAlignment="1">
      <alignment vertical="center" wrapText="1"/>
    </xf>
    <xf numFmtId="38" fontId="38" fillId="0" borderId="0" xfId="1" applyFont="1" applyBorder="1">
      <alignment vertical="center"/>
    </xf>
    <xf numFmtId="38" fontId="38" fillId="0" borderId="0" xfId="1" applyFont="1" applyBorder="1" applyAlignment="1">
      <alignment horizontal="center" vertical="center"/>
    </xf>
    <xf numFmtId="38" fontId="38" fillId="0" borderId="0" xfId="1" applyFont="1" applyAlignment="1">
      <alignment horizontal="center" vertical="center"/>
    </xf>
    <xf numFmtId="166" fontId="40" fillId="5" borderId="0" xfId="6" applyNumberFormat="1" applyFont="1" applyBorder="1" applyAlignment="1">
      <alignment horizontal="center" vertical="center" wrapText="1"/>
    </xf>
    <xf numFmtId="0" fontId="38" fillId="0" borderId="0" xfId="0" applyFont="1" applyBorder="1" applyAlignment="1">
      <alignment horizontal="right" vertical="center"/>
    </xf>
    <xf numFmtId="173" fontId="40" fillId="5" borderId="0" xfId="2" applyNumberFormat="1" applyFont="1" applyFill="1" applyBorder="1" applyAlignment="1">
      <alignment horizontal="center" vertical="center" wrapText="1"/>
    </xf>
    <xf numFmtId="165" fontId="38" fillId="0" borderId="0" xfId="1" applyNumberFormat="1" applyFont="1">
      <alignment vertical="center"/>
    </xf>
    <xf numFmtId="14" fontId="38" fillId="0" borderId="0" xfId="0" applyNumberFormat="1" applyFont="1">
      <alignment vertical="center"/>
    </xf>
    <xf numFmtId="0" fontId="38" fillId="0" borderId="0" xfId="0" applyFont="1" applyAlignment="1">
      <alignment vertical="center" wrapText="1"/>
    </xf>
    <xf numFmtId="166" fontId="38" fillId="11" borderId="35" xfId="0" applyNumberFormat="1" applyFont="1" applyFill="1" applyBorder="1" applyAlignment="1">
      <alignment vertical="center" wrapText="1"/>
    </xf>
    <xf numFmtId="168" fontId="34" fillId="10" borderId="9" xfId="6" applyNumberFormat="1" applyFont="1" applyFill="1" applyBorder="1" applyAlignment="1">
      <alignment vertical="center" wrapText="1"/>
    </xf>
    <xf numFmtId="40" fontId="39" fillId="10" borderId="9" xfId="1" applyNumberFormat="1" applyFont="1" applyFill="1" applyBorder="1">
      <alignment vertical="center"/>
    </xf>
    <xf numFmtId="166" fontId="39" fillId="10" borderId="9" xfId="4" applyNumberFormat="1" applyFont="1" applyFill="1" applyBorder="1">
      <alignment vertical="center"/>
    </xf>
    <xf numFmtId="0" fontId="38" fillId="11" borderId="8" xfId="0" applyFont="1" applyFill="1" applyBorder="1">
      <alignment vertical="center"/>
    </xf>
    <xf numFmtId="0" fontId="39" fillId="10" borderId="9" xfId="7" applyFont="1" applyFill="1" applyBorder="1" applyAlignment="1">
      <alignment vertical="center" wrapText="1"/>
    </xf>
    <xf numFmtId="0" fontId="39" fillId="0" borderId="22" xfId="5" applyFont="1" applyFill="1" applyBorder="1" applyAlignment="1">
      <alignment vertical="center" wrapText="1"/>
    </xf>
    <xf numFmtId="0" fontId="39" fillId="10" borderId="22" xfId="5" applyFont="1" applyFill="1" applyBorder="1" applyAlignment="1">
      <alignment vertical="center" wrapText="1"/>
    </xf>
    <xf numFmtId="170" fontId="39" fillId="10" borderId="22" xfId="1" applyNumberFormat="1" applyFont="1" applyFill="1" applyBorder="1">
      <alignment vertical="center"/>
    </xf>
    <xf numFmtId="40" fontId="39" fillId="10" borderId="22" xfId="1" applyNumberFormat="1" applyFont="1" applyFill="1" applyBorder="1">
      <alignment vertical="center"/>
    </xf>
    <xf numFmtId="0" fontId="41" fillId="5" borderId="25" xfId="6" applyFont="1" applyBorder="1" applyAlignment="1">
      <alignment vertical="center" wrapText="1"/>
    </xf>
    <xf numFmtId="168" fontId="42" fillId="12" borderId="25" xfId="6" applyNumberFormat="1" applyFont="1" applyFill="1" applyBorder="1" applyAlignment="1">
      <alignment vertical="center" wrapText="1"/>
    </xf>
    <xf numFmtId="38" fontId="41" fillId="5" borderId="11" xfId="6" applyNumberFormat="1" applyFont="1" applyBorder="1" applyAlignment="1">
      <alignment horizontal="center" vertical="center"/>
    </xf>
    <xf numFmtId="166" fontId="41" fillId="5" borderId="25" xfId="6" applyNumberFormat="1" applyFont="1" applyBorder="1">
      <alignment vertical="center"/>
    </xf>
    <xf numFmtId="167" fontId="41" fillId="5" borderId="12" xfId="1" applyNumberFormat="1" applyFont="1" applyFill="1" applyBorder="1" applyAlignment="1">
      <alignment horizontal="left" vertical="center"/>
    </xf>
    <xf numFmtId="38" fontId="40" fillId="11" borderId="10" xfId="6" applyNumberFormat="1" applyFont="1" applyFill="1" applyBorder="1">
      <alignment vertical="center"/>
    </xf>
    <xf numFmtId="0" fontId="38" fillId="0" borderId="29" xfId="0" applyFont="1" applyBorder="1" applyAlignment="1">
      <alignment vertical="center" wrapText="1"/>
    </xf>
    <xf numFmtId="165" fontId="38" fillId="0" borderId="29" xfId="1" applyNumberFormat="1" applyFont="1" applyBorder="1">
      <alignment vertical="center"/>
    </xf>
    <xf numFmtId="165" fontId="38" fillId="0" borderId="29" xfId="1" applyNumberFormat="1" applyFont="1" applyBorder="1" applyAlignment="1">
      <alignment horizontal="center" vertical="center"/>
    </xf>
    <xf numFmtId="166" fontId="38" fillId="0" borderId="29" xfId="0" applyNumberFormat="1" applyFont="1" applyBorder="1">
      <alignment vertical="center"/>
    </xf>
    <xf numFmtId="165" fontId="38" fillId="0" borderId="0" xfId="1" applyNumberFormat="1" applyFont="1" applyBorder="1">
      <alignment vertical="center"/>
    </xf>
    <xf numFmtId="165" fontId="38" fillId="0" borderId="0" xfId="1" applyNumberFormat="1" applyFont="1" applyBorder="1" applyAlignment="1">
      <alignment horizontal="center" vertical="center"/>
    </xf>
    <xf numFmtId="166" fontId="38" fillId="0" borderId="0" xfId="0" applyNumberFormat="1" applyFont="1" applyBorder="1">
      <alignment vertical="center"/>
    </xf>
    <xf numFmtId="0" fontId="38" fillId="0" borderId="28" xfId="0" applyFont="1" applyBorder="1" applyAlignment="1">
      <alignment vertical="center" wrapText="1"/>
    </xf>
    <xf numFmtId="165" fontId="38" fillId="0" borderId="28" xfId="1" applyNumberFormat="1" applyFont="1" applyBorder="1">
      <alignment vertical="center"/>
    </xf>
    <xf numFmtId="38" fontId="38" fillId="0" borderId="42" xfId="1" applyFont="1" applyBorder="1" applyAlignment="1">
      <alignment horizontal="right" vertical="center"/>
    </xf>
    <xf numFmtId="168" fontId="37" fillId="10" borderId="1" xfId="6" applyNumberFormat="1" applyFont="1" applyFill="1" applyAlignment="1">
      <alignment vertical="center" wrapText="1"/>
    </xf>
    <xf numFmtId="0" fontId="38" fillId="0" borderId="43" xfId="0" applyFont="1" applyBorder="1" applyAlignment="1">
      <alignment horizontal="center" vertical="center"/>
    </xf>
    <xf numFmtId="166" fontId="40" fillId="5" borderId="44" xfId="2" applyNumberFormat="1" applyFont="1" applyFill="1" applyBorder="1" applyAlignment="1">
      <alignment horizontal="center" vertical="center" wrapText="1"/>
    </xf>
    <xf numFmtId="0" fontId="38" fillId="0" borderId="0" xfId="0" applyFont="1" applyBorder="1">
      <alignment vertical="center"/>
    </xf>
    <xf numFmtId="0" fontId="38" fillId="0" borderId="0" xfId="0" applyFont="1" applyAlignment="1">
      <alignment horizontal="center" vertical="center"/>
    </xf>
    <xf numFmtId="173" fontId="40" fillId="5" borderId="1" xfId="2" applyNumberFormat="1" applyFont="1" applyFill="1" applyBorder="1" applyAlignment="1">
      <alignment vertical="center" wrapText="1"/>
    </xf>
    <xf numFmtId="166" fontId="43" fillId="0" borderId="0" xfId="0" applyNumberFormat="1" applyFont="1">
      <alignment vertical="center"/>
    </xf>
    <xf numFmtId="166" fontId="38" fillId="0" borderId="0" xfId="0" applyNumberFormat="1" applyFont="1">
      <alignment vertical="center"/>
    </xf>
    <xf numFmtId="40" fontId="38" fillId="0" borderId="0" xfId="1" applyNumberFormat="1" applyFont="1">
      <alignment vertical="center"/>
    </xf>
    <xf numFmtId="0" fontId="38" fillId="0" borderId="0" xfId="0" applyFont="1" applyAlignment="1">
      <alignment vertical="center"/>
    </xf>
    <xf numFmtId="0" fontId="17" fillId="0" borderId="0" xfId="0" applyFont="1" applyAlignment="1">
      <alignment horizontal="left" vertical="center"/>
    </xf>
    <xf numFmtId="0" fontId="38" fillId="0" borderId="0" xfId="0" applyFont="1" applyAlignment="1">
      <alignment horizontal="left" vertical="center"/>
    </xf>
    <xf numFmtId="166" fontId="39" fillId="0" borderId="0" xfId="4" applyNumberFormat="1" applyFont="1" applyFill="1" applyBorder="1">
      <alignment vertical="center"/>
    </xf>
    <xf numFmtId="165" fontId="44" fillId="10" borderId="9" xfId="20" applyNumberFormat="1" applyFont="1" applyFill="1" applyBorder="1" applyAlignment="1">
      <alignment vertical="center" wrapText="1"/>
    </xf>
    <xf numFmtId="167" fontId="41" fillId="5" borderId="25" xfId="1" applyNumberFormat="1" applyFont="1" applyFill="1" applyBorder="1" applyAlignment="1">
      <alignment horizontal="right" vertical="center"/>
    </xf>
    <xf numFmtId="174" fontId="44" fillId="10" borderId="9" xfId="21" applyNumberFormat="1" applyFont="1" applyFill="1" applyBorder="1" applyAlignment="1">
      <alignment vertical="center" wrapText="1"/>
    </xf>
    <xf numFmtId="0" fontId="39" fillId="10" borderId="9" xfId="1" applyNumberFormat="1" applyFont="1" applyFill="1" applyBorder="1">
      <alignment vertical="center"/>
    </xf>
    <xf numFmtId="0" fontId="39" fillId="10" borderId="22" xfId="1" applyNumberFormat="1" applyFont="1" applyFill="1" applyBorder="1">
      <alignment vertical="center"/>
    </xf>
    <xf numFmtId="174" fontId="44" fillId="10" borderId="9" xfId="21" applyNumberFormat="1" applyFont="1" applyFill="1" applyBorder="1">
      <alignment vertical="center"/>
    </xf>
    <xf numFmtId="177" fontId="44" fillId="10" borderId="9" xfId="18" applyNumberFormat="1" applyFont="1" applyFill="1" applyBorder="1">
      <alignment vertical="center"/>
    </xf>
    <xf numFmtId="38" fontId="7" fillId="0" borderId="0" xfId="18" applyFont="1">
      <alignment vertical="center"/>
    </xf>
    <xf numFmtId="38" fontId="7" fillId="0" borderId="0" xfId="18" applyFont="1" applyAlignment="1">
      <alignment horizontal="right" vertical="center"/>
    </xf>
    <xf numFmtId="168" fontId="32" fillId="0" borderId="25" xfId="22" applyNumberFormat="1" applyFont="1" applyFill="1" applyBorder="1" applyAlignment="1">
      <alignment vertical="center" wrapText="1"/>
    </xf>
    <xf numFmtId="0" fontId="17" fillId="0" borderId="0" xfId="0" applyFont="1" applyFill="1" applyBorder="1" applyAlignment="1">
      <alignment horizontal="center" vertical="center" shrinkToFit="1"/>
    </xf>
    <xf numFmtId="166" fontId="45" fillId="0" borderId="25" xfId="24" applyNumberFormat="1" applyFont="1" applyFill="1" applyBorder="1" applyAlignment="1">
      <alignment vertical="center" wrapText="1"/>
    </xf>
    <xf numFmtId="166" fontId="45" fillId="0" borderId="0" xfId="24" applyNumberFormat="1" applyFont="1" applyFill="1" applyBorder="1" applyAlignment="1">
      <alignment horizontal="center" vertical="center" wrapText="1"/>
    </xf>
    <xf numFmtId="0" fontId="7" fillId="0" borderId="0" xfId="0" applyFont="1" applyFill="1" applyBorder="1">
      <alignment vertical="center"/>
    </xf>
    <xf numFmtId="165" fontId="7" fillId="0" borderId="0" xfId="18" applyNumberFormat="1" applyFont="1" applyBorder="1">
      <alignment vertical="center"/>
    </xf>
    <xf numFmtId="166" fontId="7" fillId="0" borderId="0" xfId="0" applyNumberFormat="1" applyFont="1" applyAlignment="1">
      <alignment horizontal="center" vertical="center"/>
    </xf>
    <xf numFmtId="0" fontId="17" fillId="0" borderId="0" xfId="0" applyFont="1" applyAlignment="1">
      <alignment horizontal="center" vertical="center" shrinkToFit="1"/>
    </xf>
    <xf numFmtId="166" fontId="45" fillId="5" borderId="0" xfId="24" applyNumberFormat="1" applyFont="1" applyFill="1" applyBorder="1" applyAlignment="1">
      <alignment horizontal="center" vertical="center" wrapText="1"/>
    </xf>
    <xf numFmtId="0" fontId="46" fillId="0" borderId="9" xfId="4" applyFont="1" applyFill="1" applyBorder="1" applyAlignment="1">
      <alignment vertical="center" wrapText="1"/>
    </xf>
    <xf numFmtId="0" fontId="46" fillId="0" borderId="9" xfId="3" applyFont="1" applyFill="1" applyBorder="1" applyAlignment="1">
      <alignment vertical="center" wrapText="1"/>
    </xf>
    <xf numFmtId="0" fontId="46" fillId="0" borderId="9" xfId="0" applyFont="1" applyFill="1" applyBorder="1" applyAlignment="1">
      <alignment vertical="center" wrapText="1"/>
    </xf>
    <xf numFmtId="0" fontId="46" fillId="0" borderId="9" xfId="7" applyFont="1" applyFill="1" applyBorder="1" applyAlignment="1">
      <alignment vertical="center" wrapText="1"/>
    </xf>
    <xf numFmtId="0" fontId="46" fillId="0" borderId="9" xfId="5" applyFont="1" applyFill="1" applyBorder="1" applyAlignment="1">
      <alignment vertical="center" wrapText="1"/>
    </xf>
    <xf numFmtId="0" fontId="39" fillId="10" borderId="33" xfId="0" applyFont="1" applyFill="1" applyBorder="1" applyAlignment="1">
      <alignment horizontal="left" vertical="center" wrapText="1"/>
    </xf>
    <xf numFmtId="166" fontId="39" fillId="10" borderId="9" xfId="0" applyNumberFormat="1" applyFont="1" applyFill="1" applyBorder="1" applyAlignment="1">
      <alignment horizontal="center" vertical="center" wrapText="1"/>
    </xf>
    <xf numFmtId="0" fontId="39" fillId="10" borderId="9" xfId="0" applyFont="1" applyFill="1" applyBorder="1" applyAlignment="1">
      <alignment horizontal="center" vertical="center" wrapText="1"/>
    </xf>
    <xf numFmtId="38" fontId="38" fillId="0" borderId="0" xfId="1" applyFont="1" applyAlignment="1">
      <alignment horizontal="right" vertical="center"/>
    </xf>
    <xf numFmtId="174" fontId="39" fillId="10" borderId="9" xfId="4" applyNumberFormat="1" applyFont="1" applyFill="1" applyBorder="1">
      <alignment vertical="center"/>
    </xf>
    <xf numFmtId="174" fontId="39" fillId="10" borderId="9" xfId="3" applyNumberFormat="1" applyFont="1" applyFill="1" applyBorder="1">
      <alignment vertical="center"/>
    </xf>
    <xf numFmtId="174" fontId="39" fillId="10" borderId="9" xfId="0" applyNumberFormat="1" applyFont="1" applyFill="1" applyBorder="1">
      <alignment vertical="center"/>
    </xf>
    <xf numFmtId="174" fontId="39" fillId="10" borderId="9" xfId="5" applyNumberFormat="1" applyFont="1" applyFill="1" applyBorder="1">
      <alignment vertical="center"/>
    </xf>
    <xf numFmtId="174" fontId="39" fillId="10" borderId="22" xfId="5" applyNumberFormat="1" applyFont="1" applyFill="1" applyBorder="1">
      <alignment vertical="center"/>
    </xf>
    <xf numFmtId="167" fontId="41" fillId="5" borderId="12" xfId="1" applyNumberFormat="1" applyFont="1" applyFill="1" applyBorder="1" applyAlignment="1">
      <alignment horizontal="right" vertical="center"/>
    </xf>
    <xf numFmtId="167" fontId="41" fillId="0" borderId="48" xfId="1" applyNumberFormat="1" applyFont="1" applyFill="1" applyBorder="1" applyAlignment="1">
      <alignment horizontal="right" vertical="center"/>
    </xf>
    <xf numFmtId="0" fontId="47" fillId="0" borderId="0" xfId="0" applyFont="1" applyAlignment="1">
      <alignment horizontal="justify" vertical="center"/>
    </xf>
    <xf numFmtId="171" fontId="11" fillId="0" borderId="0" xfId="0" applyNumberFormat="1" applyFont="1" applyFill="1" applyBorder="1" applyAlignment="1">
      <alignment vertical="center" wrapText="1"/>
    </xf>
    <xf numFmtId="0" fontId="24" fillId="0" borderId="4" xfId="0" applyFont="1" applyBorder="1" applyAlignment="1">
      <alignment horizontal="left" vertical="center" wrapText="1"/>
    </xf>
    <xf numFmtId="0" fontId="44" fillId="10" borderId="9" xfId="18" applyNumberFormat="1" applyFont="1" applyFill="1" applyBorder="1">
      <alignment vertical="center"/>
    </xf>
    <xf numFmtId="0" fontId="44" fillId="10" borderId="9" xfId="20" applyNumberFormat="1" applyFont="1" applyFill="1" applyBorder="1" applyAlignment="1">
      <alignment vertical="center" wrapText="1"/>
    </xf>
    <xf numFmtId="0" fontId="39" fillId="10" borderId="9" xfId="4" applyNumberFormat="1" applyFont="1" applyFill="1" applyBorder="1" applyAlignment="1">
      <alignment vertical="center" wrapText="1"/>
    </xf>
    <xf numFmtId="0" fontId="39" fillId="10" borderId="9" xfId="3" applyNumberFormat="1" applyFont="1" applyFill="1" applyBorder="1" applyAlignment="1">
      <alignment vertical="center" wrapText="1"/>
    </xf>
    <xf numFmtId="0" fontId="39" fillId="10" borderId="9" xfId="0" applyNumberFormat="1" applyFont="1" applyFill="1" applyBorder="1" applyAlignment="1">
      <alignment vertical="center" wrapText="1"/>
    </xf>
    <xf numFmtId="0" fontId="44" fillId="10" borderId="9" xfId="21" applyNumberFormat="1" applyFont="1" applyFill="1" applyBorder="1" applyAlignment="1">
      <alignment vertical="center" wrapText="1"/>
    </xf>
    <xf numFmtId="0" fontId="39" fillId="10" borderId="22" xfId="5" applyNumberFormat="1" applyFont="1" applyFill="1" applyBorder="1" applyAlignment="1">
      <alignment vertical="center" wrapText="1"/>
    </xf>
    <xf numFmtId="0" fontId="49" fillId="0" borderId="9" xfId="0" applyFont="1" applyBorder="1" applyAlignment="1">
      <alignment horizontal="center" vertical="center" wrapText="1"/>
    </xf>
    <xf numFmtId="0" fontId="50" fillId="0" borderId="9" xfId="0" applyFont="1" applyBorder="1" applyAlignment="1">
      <alignment horizontal="center" vertical="center" wrapText="1"/>
    </xf>
    <xf numFmtId="38" fontId="50" fillId="0" borderId="22" xfId="1" applyFont="1" applyBorder="1" applyAlignment="1">
      <alignment horizontal="center" vertical="center" wrapText="1"/>
    </xf>
    <xf numFmtId="40" fontId="50" fillId="0" borderId="22" xfId="1" applyNumberFormat="1" applyFont="1" applyBorder="1" applyAlignment="1">
      <alignment horizontal="center" vertical="center" wrapText="1"/>
    </xf>
    <xf numFmtId="166" fontId="50" fillId="0" borderId="9" xfId="0" applyNumberFormat="1" applyFont="1" applyBorder="1" applyAlignment="1">
      <alignment horizontal="center" vertical="center" wrapText="1"/>
    </xf>
    <xf numFmtId="0" fontId="14" fillId="10" borderId="4" xfId="4" applyFont="1" applyFill="1" applyBorder="1" applyAlignment="1">
      <alignment horizontal="left" vertical="center" wrapText="1"/>
    </xf>
    <xf numFmtId="40" fontId="14" fillId="10" borderId="4" xfId="5" applyNumberFormat="1" applyFont="1" applyFill="1" applyBorder="1" applyAlignment="1">
      <alignment horizontal="left" vertical="center" wrapText="1"/>
    </xf>
    <xf numFmtId="166" fontId="14" fillId="10" borderId="4" xfId="4" applyNumberFormat="1" applyFont="1" applyFill="1" applyBorder="1" applyAlignment="1">
      <alignment horizontal="right" vertical="center" wrapText="1"/>
    </xf>
    <xf numFmtId="166" fontId="14" fillId="10" borderId="4" xfId="4" applyNumberFormat="1" applyFont="1" applyFill="1" applyBorder="1" applyAlignment="1">
      <alignment horizontal="right" vertical="center"/>
    </xf>
    <xf numFmtId="166" fontId="14" fillId="10" borderId="4" xfId="5" applyNumberFormat="1" applyFont="1" applyFill="1" applyBorder="1" applyAlignment="1">
      <alignment horizontal="right" vertical="center"/>
    </xf>
    <xf numFmtId="166" fontId="14" fillId="10" borderId="4" xfId="7" applyNumberFormat="1" applyFont="1" applyFill="1" applyBorder="1" applyAlignment="1">
      <alignment horizontal="right" vertical="center"/>
    </xf>
    <xf numFmtId="166" fontId="14" fillId="10" borderId="5" xfId="3" applyNumberFormat="1" applyFont="1" applyFill="1" applyBorder="1" applyAlignment="1">
      <alignment horizontal="right" vertical="center"/>
    </xf>
    <xf numFmtId="38" fontId="14" fillId="10" borderId="4" xfId="1" applyFont="1" applyFill="1" applyBorder="1" applyAlignment="1">
      <alignment horizontal="center" vertical="center"/>
    </xf>
    <xf numFmtId="38" fontId="14" fillId="10" borderId="4" xfId="1" applyNumberFormat="1" applyFont="1" applyFill="1" applyBorder="1" applyAlignment="1">
      <alignment horizontal="center" vertical="center"/>
    </xf>
    <xf numFmtId="38" fontId="14" fillId="10" borderId="4" xfId="7" applyNumberFormat="1" applyFont="1" applyFill="1" applyBorder="1" applyAlignment="1">
      <alignment horizontal="center" vertical="center"/>
    </xf>
    <xf numFmtId="38" fontId="14" fillId="10" borderId="5" xfId="1" applyFont="1" applyFill="1" applyBorder="1" applyAlignment="1">
      <alignment horizontal="center" vertical="center"/>
    </xf>
    <xf numFmtId="0" fontId="39" fillId="10" borderId="22" xfId="4" applyFont="1" applyFill="1" applyBorder="1" applyAlignment="1">
      <alignment horizontal="left" vertical="center" wrapText="1"/>
    </xf>
    <xf numFmtId="0" fontId="39" fillId="10" borderId="17" xfId="4" applyFont="1" applyFill="1" applyBorder="1" applyAlignment="1">
      <alignment horizontal="left" vertical="center" wrapText="1"/>
    </xf>
    <xf numFmtId="0" fontId="24" fillId="0" borderId="4" xfId="0" applyFont="1" applyBorder="1" applyAlignment="1">
      <alignment horizontal="left" vertical="center" wrapText="1"/>
    </xf>
    <xf numFmtId="2" fontId="11" fillId="10" borderId="4" xfId="0" applyNumberFormat="1" applyFont="1" applyFill="1" applyBorder="1" applyAlignment="1">
      <alignment vertical="center" wrapText="1"/>
    </xf>
    <xf numFmtId="2" fontId="11" fillId="9" borderId="4" xfId="0" applyNumberFormat="1" applyFont="1" applyFill="1" applyBorder="1" applyAlignment="1">
      <alignment vertical="center" wrapText="1"/>
    </xf>
    <xf numFmtId="0" fontId="39" fillId="0" borderId="9" xfId="4" applyFont="1" applyFill="1" applyBorder="1" applyAlignment="1">
      <alignment vertical="center" wrapText="1"/>
    </xf>
    <xf numFmtId="179" fontId="40" fillId="5" borderId="47" xfId="6" applyNumberFormat="1" applyFont="1" applyBorder="1" applyAlignment="1">
      <alignment vertical="center" wrapText="1"/>
    </xf>
    <xf numFmtId="179" fontId="40" fillId="5" borderId="1" xfId="2" applyNumberFormat="1" applyFont="1" applyFill="1" applyBorder="1" applyAlignment="1">
      <alignment vertical="center" wrapText="1"/>
    </xf>
    <xf numFmtId="180" fontId="45" fillId="5" borderId="1" xfId="24" applyNumberFormat="1" applyFont="1" applyFill="1" applyBorder="1" applyAlignment="1">
      <alignment vertical="center" wrapText="1"/>
    </xf>
    <xf numFmtId="40" fontId="41" fillId="5" borderId="12" xfId="6" applyNumberFormat="1" applyFont="1" applyBorder="1">
      <alignment vertical="center"/>
    </xf>
    <xf numFmtId="40" fontId="14" fillId="10" borderId="4" xfId="5" applyNumberFormat="1" applyFont="1" applyFill="1" applyBorder="1" applyAlignment="1">
      <alignment vertical="center" wrapText="1"/>
    </xf>
    <xf numFmtId="38" fontId="14" fillId="10" borderId="5" xfId="1" applyFont="1" applyFill="1" applyBorder="1">
      <alignment vertical="center"/>
    </xf>
    <xf numFmtId="166" fontId="14" fillId="10" borderId="5" xfId="3" applyNumberFormat="1" applyFont="1" applyFill="1" applyBorder="1">
      <alignment vertical="center"/>
    </xf>
    <xf numFmtId="166" fontId="44" fillId="10" borderId="9" xfId="3" applyNumberFormat="1" applyFont="1" applyFill="1" applyBorder="1" applyAlignment="1">
      <alignment vertical="center" wrapText="1"/>
    </xf>
    <xf numFmtId="170" fontId="44" fillId="10" borderId="9" xfId="1" applyNumberFormat="1" applyFont="1" applyFill="1" applyBorder="1">
      <alignment vertical="center"/>
    </xf>
    <xf numFmtId="38" fontId="44" fillId="10" borderId="9" xfId="1" applyNumberFormat="1" applyFont="1" applyFill="1" applyBorder="1">
      <alignment vertical="center"/>
    </xf>
    <xf numFmtId="166" fontId="44" fillId="10" borderId="9" xfId="4" applyNumberFormat="1" applyFont="1" applyFill="1" applyBorder="1">
      <alignment vertical="center"/>
    </xf>
    <xf numFmtId="38" fontId="44" fillId="11" borderId="8" xfId="0" applyNumberFormat="1" applyFont="1" applyFill="1" applyBorder="1">
      <alignment vertical="center"/>
    </xf>
    <xf numFmtId="0" fontId="44" fillId="0" borderId="9" xfId="3" applyFont="1" applyFill="1" applyBorder="1" applyAlignment="1">
      <alignment vertical="center" wrapText="1"/>
    </xf>
    <xf numFmtId="0" fontId="44" fillId="10" borderId="9" xfId="0" applyFont="1" applyFill="1" applyBorder="1" applyAlignment="1">
      <alignment vertical="center" wrapText="1"/>
    </xf>
    <xf numFmtId="166" fontId="38" fillId="11" borderId="35" xfId="0" applyNumberFormat="1" applyFont="1" applyFill="1" applyBorder="1" applyAlignment="1">
      <alignment horizontal="center" vertical="center" wrapText="1"/>
    </xf>
    <xf numFmtId="166" fontId="39" fillId="10" borderId="9" xfId="0" applyNumberFormat="1" applyFont="1" applyFill="1" applyBorder="1" applyAlignment="1">
      <alignment horizontal="center" vertical="center" wrapText="1"/>
    </xf>
    <xf numFmtId="38" fontId="38" fillId="0" borderId="0" xfId="1" applyFont="1" applyAlignment="1">
      <alignment horizontal="right" vertical="center"/>
    </xf>
    <xf numFmtId="0" fontId="39" fillId="10" borderId="41" xfId="0" applyFont="1" applyFill="1" applyBorder="1" applyAlignment="1">
      <alignment horizontal="left" vertical="center" wrapText="1"/>
    </xf>
    <xf numFmtId="0" fontId="24" fillId="0" borderId="4" xfId="0" applyFont="1" applyBorder="1" applyAlignment="1">
      <alignment horizontal="left" vertical="center" wrapText="1"/>
    </xf>
    <xf numFmtId="0" fontId="11" fillId="0" borderId="2" xfId="0" applyFont="1" applyBorder="1" applyAlignment="1">
      <alignment horizontal="center" vertical="center" wrapText="1"/>
    </xf>
    <xf numFmtId="0" fontId="6" fillId="13" borderId="4" xfId="0" applyFont="1" applyFill="1" applyBorder="1" applyAlignment="1">
      <alignment horizontal="left" vertical="center"/>
    </xf>
    <xf numFmtId="0" fontId="6" fillId="9" borderId="4" xfId="0" applyFont="1" applyFill="1" applyBorder="1" applyAlignment="1">
      <alignment horizontal="left" vertical="center"/>
    </xf>
    <xf numFmtId="0" fontId="22" fillId="10" borderId="4" xfId="0" applyFont="1" applyFill="1" applyBorder="1" applyAlignment="1">
      <alignment horizontal="left" vertical="center"/>
    </xf>
    <xf numFmtId="0" fontId="6" fillId="10" borderId="4" xfId="0" applyFont="1" applyFill="1" applyBorder="1" applyAlignment="1">
      <alignment horizontal="left" vertical="center"/>
    </xf>
    <xf numFmtId="0" fontId="20" fillId="0" borderId="0" xfId="0" applyFont="1" applyAlignment="1">
      <alignment horizontal="center" vertical="center"/>
    </xf>
    <xf numFmtId="0" fontId="38" fillId="0" borderId="4" xfId="0" applyFont="1" applyBorder="1" applyAlignment="1">
      <alignment horizontal="left" vertical="center" shrinkToFit="1"/>
    </xf>
    <xf numFmtId="0" fontId="38" fillId="10" borderId="2" xfId="0" applyFont="1" applyFill="1" applyBorder="1" applyAlignment="1">
      <alignment vertical="center" wrapText="1"/>
    </xf>
    <xf numFmtId="0" fontId="38" fillId="10" borderId="3" xfId="0" applyFont="1" applyFill="1" applyBorder="1" applyAlignment="1">
      <alignment vertical="center" wrapText="1"/>
    </xf>
    <xf numFmtId="38" fontId="38" fillId="0" borderId="0" xfId="1" applyFont="1" applyBorder="1" applyAlignment="1">
      <alignment horizontal="right" vertical="center" wrapText="1" shrinkToFit="1"/>
    </xf>
    <xf numFmtId="38" fontId="38" fillId="0" borderId="27" xfId="1" applyFont="1" applyBorder="1" applyAlignment="1">
      <alignment horizontal="right" vertical="center" wrapText="1" shrinkToFit="1"/>
    </xf>
    <xf numFmtId="166" fontId="38" fillId="11" borderId="2" xfId="0" applyNumberFormat="1" applyFont="1" applyFill="1" applyBorder="1" applyAlignment="1">
      <alignment horizontal="center" vertical="center" wrapText="1"/>
    </xf>
    <xf numFmtId="166" fontId="38" fillId="11" borderId="3" xfId="0" applyNumberFormat="1" applyFont="1" applyFill="1" applyBorder="1" applyAlignment="1">
      <alignment horizontal="center" vertical="center" wrapText="1"/>
    </xf>
    <xf numFmtId="38" fontId="38" fillId="0" borderId="0" xfId="1" applyFont="1" applyBorder="1" applyAlignment="1">
      <alignment horizontal="right" vertical="center" shrinkToFit="1"/>
    </xf>
    <xf numFmtId="38" fontId="38" fillId="0" borderId="27" xfId="1" applyFont="1" applyBorder="1" applyAlignment="1">
      <alignment horizontal="right" vertical="center" shrinkToFit="1"/>
    </xf>
    <xf numFmtId="14" fontId="38" fillId="10" borderId="2" xfId="0" applyNumberFormat="1" applyFont="1" applyFill="1" applyBorder="1" applyAlignment="1">
      <alignment horizontal="center" vertical="center"/>
    </xf>
    <xf numFmtId="14" fontId="38" fillId="10" borderId="3" xfId="0" applyNumberFormat="1" applyFont="1" applyFill="1" applyBorder="1" applyAlignment="1">
      <alignment horizontal="center" vertical="center"/>
    </xf>
    <xf numFmtId="0" fontId="50" fillId="0" borderId="20" xfId="0" applyFont="1" applyBorder="1" applyAlignment="1">
      <alignment horizontal="center" vertical="center"/>
    </xf>
    <xf numFmtId="0" fontId="50" fillId="0" borderId="21" xfId="0" applyFont="1" applyBorder="1" applyAlignment="1">
      <alignment horizontal="center" vertical="center"/>
    </xf>
    <xf numFmtId="0" fontId="14" fillId="0" borderId="22"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17" xfId="26" applyFont="1" applyFill="1" applyBorder="1" applyAlignment="1">
      <alignment horizontal="center" vertical="center" wrapText="1"/>
    </xf>
    <xf numFmtId="0" fontId="39" fillId="10" borderId="41" xfId="0" applyFont="1" applyFill="1" applyBorder="1" applyAlignment="1">
      <alignment horizontal="left" vertical="center" wrapText="1"/>
    </xf>
    <xf numFmtId="0" fontId="39" fillId="10" borderId="45" xfId="0" applyFont="1" applyFill="1" applyBorder="1" applyAlignment="1">
      <alignment horizontal="left" vertical="center" wrapText="1"/>
    </xf>
    <xf numFmtId="14" fontId="38" fillId="10" borderId="5" xfId="0" applyNumberFormat="1" applyFont="1" applyFill="1" applyBorder="1" applyAlignment="1">
      <alignment horizontal="left" vertical="center"/>
    </xf>
    <xf numFmtId="14" fontId="38" fillId="10" borderId="26" xfId="0" applyNumberFormat="1" applyFont="1" applyFill="1" applyBorder="1" applyAlignment="1">
      <alignment horizontal="left" vertical="center"/>
    </xf>
    <xf numFmtId="0" fontId="38" fillId="0" borderId="5" xfId="0" applyFont="1" applyBorder="1" applyAlignment="1">
      <alignment horizontal="left" vertical="center" shrinkToFit="1"/>
    </xf>
    <xf numFmtId="0" fontId="38" fillId="10" borderId="36" xfId="0" applyFont="1" applyFill="1" applyBorder="1" applyAlignment="1">
      <alignment vertical="center" wrapText="1"/>
    </xf>
    <xf numFmtId="0" fontId="38" fillId="10" borderId="37" xfId="0" applyFont="1" applyFill="1" applyBorder="1" applyAlignment="1">
      <alignment vertical="center" wrapText="1"/>
    </xf>
    <xf numFmtId="170" fontId="39" fillId="11" borderId="36" xfId="1" applyNumberFormat="1" applyFont="1" applyFill="1" applyBorder="1" applyAlignment="1">
      <alignment horizontal="center" vertical="center"/>
    </xf>
    <xf numFmtId="170" fontId="39" fillId="11" borderId="37" xfId="1" applyNumberFormat="1" applyFont="1" applyFill="1" applyBorder="1" applyAlignment="1">
      <alignment horizontal="center" vertical="center"/>
    </xf>
    <xf numFmtId="0" fontId="38" fillId="0" borderId="5"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38" fillId="8" borderId="39" xfId="0" applyFont="1" applyFill="1" applyBorder="1" applyAlignment="1">
      <alignment horizontal="center" vertical="center"/>
    </xf>
    <xf numFmtId="0" fontId="38" fillId="8" borderId="40" xfId="0" applyFont="1" applyFill="1" applyBorder="1" applyAlignment="1">
      <alignment horizontal="center" vertical="center"/>
    </xf>
    <xf numFmtId="40" fontId="37" fillId="10" borderId="11" xfId="6" applyNumberFormat="1" applyFont="1" applyFill="1" applyBorder="1" applyAlignment="1">
      <alignment horizontal="right" vertical="center" wrapText="1"/>
    </xf>
    <xf numFmtId="40" fontId="37" fillId="10" borderId="12" xfId="6" applyNumberFormat="1" applyFont="1" applyFill="1" applyBorder="1" applyAlignment="1">
      <alignment horizontal="right" vertical="center" wrapText="1"/>
    </xf>
    <xf numFmtId="166" fontId="39" fillId="10" borderId="9" xfId="0" applyNumberFormat="1" applyFont="1" applyFill="1" applyBorder="1" applyAlignment="1">
      <alignment horizontal="center" vertical="center" wrapText="1"/>
    </xf>
    <xf numFmtId="0" fontId="39" fillId="10" borderId="9" xfId="0" applyFont="1" applyFill="1" applyBorder="1" applyAlignment="1">
      <alignment horizontal="center" vertical="center" wrapText="1"/>
    </xf>
    <xf numFmtId="0" fontId="14" fillId="0" borderId="34" xfId="26" applyFont="1" applyFill="1" applyBorder="1" applyAlignment="1">
      <alignment horizontal="center" vertical="center" wrapText="1"/>
    </xf>
    <xf numFmtId="0" fontId="41" fillId="5" borderId="11" xfId="6" applyFont="1" applyBorder="1" applyAlignment="1">
      <alignment horizontal="left" vertical="center" wrapText="1"/>
    </xf>
    <xf numFmtId="0" fontId="41" fillId="5" borderId="25" xfId="6" applyFont="1" applyBorder="1" applyAlignment="1">
      <alignment horizontal="left" vertical="center" wrapText="1"/>
    </xf>
    <xf numFmtId="0" fontId="7" fillId="0" borderId="46" xfId="0" applyFont="1" applyBorder="1" applyAlignment="1">
      <alignment horizontal="right" vertical="center" wrapText="1"/>
    </xf>
    <xf numFmtId="178" fontId="37" fillId="10" borderId="11" xfId="6" applyNumberFormat="1" applyFont="1" applyFill="1" applyBorder="1" applyAlignment="1">
      <alignment horizontal="right" vertical="center" wrapText="1"/>
    </xf>
    <xf numFmtId="178" fontId="37" fillId="10" borderId="12" xfId="6" applyNumberFormat="1" applyFont="1" applyFill="1" applyBorder="1" applyAlignment="1">
      <alignment horizontal="right" vertical="center" wrapText="1"/>
    </xf>
    <xf numFmtId="0" fontId="7" fillId="0" borderId="25" xfId="0" applyFont="1" applyBorder="1" applyAlignment="1">
      <alignment horizontal="right" vertical="center" wrapText="1"/>
    </xf>
    <xf numFmtId="38" fontId="38" fillId="0" borderId="0" xfId="1" applyFont="1" applyAlignment="1">
      <alignment horizontal="right" vertical="center"/>
    </xf>
    <xf numFmtId="0" fontId="51" fillId="0" borderId="22" xfId="9" applyFont="1" applyFill="1" applyBorder="1" applyAlignment="1">
      <alignment horizontal="center" vertical="center" wrapText="1"/>
    </xf>
    <xf numFmtId="0" fontId="51" fillId="0" borderId="17" xfId="9" applyFont="1" applyFill="1" applyBorder="1" applyAlignment="1">
      <alignment horizontal="center" vertical="center" wrapText="1"/>
    </xf>
    <xf numFmtId="0" fontId="46" fillId="0" borderId="22" xfId="4" applyFont="1" applyFill="1" applyBorder="1" applyAlignment="1">
      <alignment horizontal="left" vertical="center" wrapText="1"/>
    </xf>
    <xf numFmtId="0" fontId="46" fillId="0" borderId="23" xfId="4" applyFont="1" applyFill="1" applyBorder="1" applyAlignment="1">
      <alignment horizontal="left" vertical="center" wrapText="1"/>
    </xf>
    <xf numFmtId="0" fontId="46" fillId="0" borderId="17" xfId="4" applyFont="1" applyFill="1" applyBorder="1" applyAlignment="1">
      <alignment horizontal="left" vertical="center" wrapText="1"/>
    </xf>
    <xf numFmtId="0" fontId="48" fillId="0" borderId="0" xfId="0" applyFont="1" applyBorder="1" applyAlignment="1">
      <alignment horizontal="center" vertical="center"/>
    </xf>
    <xf numFmtId="0" fontId="24" fillId="0" borderId="4" xfId="0" applyFont="1" applyBorder="1" applyAlignment="1">
      <alignment horizontal="left" vertical="center" wrapText="1"/>
    </xf>
    <xf numFmtId="0" fontId="29" fillId="0" borderId="0" xfId="0" applyFont="1" applyAlignment="1">
      <alignment horizontal="left" vertical="center"/>
    </xf>
    <xf numFmtId="0" fontId="24" fillId="0" borderId="0" xfId="0" applyFont="1" applyAlignment="1">
      <alignment horizontal="left" vertical="center"/>
    </xf>
    <xf numFmtId="0" fontId="17" fillId="0" borderId="0" xfId="0" applyFont="1">
      <alignment vertical="center"/>
    </xf>
    <xf numFmtId="40" fontId="7" fillId="0" borderId="0" xfId="1" applyNumberFormat="1" applyFont="1">
      <alignment vertical="center"/>
    </xf>
    <xf numFmtId="40" fontId="17" fillId="0" borderId="0" xfId="1" applyNumberFormat="1" applyFont="1" applyAlignment="1">
      <alignment vertical="center" shrinkToFit="1"/>
    </xf>
    <xf numFmtId="0" fontId="16" fillId="0" borderId="0" xfId="0" applyFont="1">
      <alignment vertical="center"/>
    </xf>
    <xf numFmtId="0" fontId="17" fillId="0" borderId="0" xfId="0" applyFont="1" applyAlignment="1">
      <alignment vertical="center" shrinkToFit="1"/>
    </xf>
    <xf numFmtId="0" fontId="17" fillId="0" borderId="0" xfId="0" applyFont="1" applyAlignment="1">
      <alignment horizontal="left" vertical="center" wrapText="1"/>
    </xf>
    <xf numFmtId="167" fontId="14" fillId="14" borderId="18" xfId="1" applyNumberFormat="1" applyFont="1" applyFill="1" applyBorder="1" applyAlignment="1">
      <alignment horizontal="right" vertical="center"/>
    </xf>
    <xf numFmtId="173" fontId="14" fillId="14" borderId="19" xfId="6" applyNumberFormat="1" applyFont="1" applyFill="1" applyBorder="1">
      <alignment vertical="center"/>
    </xf>
  </cellXfs>
  <cellStyles count="27">
    <cellStyle name="40% - Accent4 2" xfId="8" xr:uid="{00000000-0005-0000-0000-000000000000}"/>
    <cellStyle name="40% - Accent4 3" xfId="9" xr:uid="{00000000-0005-0000-0000-000001000000}"/>
    <cellStyle name="40% - Accent4 3 2" xfId="19" xr:uid="{00000000-0005-0000-0000-000002000000}"/>
    <cellStyle name="40% - Accent4 3 3" xfId="26" xr:uid="{00000000-0005-0000-0000-000003000000}"/>
    <cellStyle name="40% - Accent6" xfId="7" builtinId="51"/>
    <cellStyle name="40% - Accent6 2" xfId="21" xr:uid="{00000000-0005-0000-0000-000005000000}"/>
    <cellStyle name="Bad" xfId="4" builtinId="27"/>
    <cellStyle name="Bad 2" xfId="20" xr:uid="{00000000-0005-0000-0000-000007000000}"/>
    <cellStyle name="Check Cell" xfId="6" builtinId="23"/>
    <cellStyle name="Check Cell 2" xfId="22" xr:uid="{00000000-0005-0000-0000-000009000000}"/>
    <cellStyle name="Comma [0]" xfId="1" builtinId="6"/>
    <cellStyle name="Comma [0] 2" xfId="18" xr:uid="{00000000-0005-0000-0000-00000B000000}"/>
    <cellStyle name="Currency [0]" xfId="2" builtinId="7"/>
    <cellStyle name="Currency [0] 2" xfId="24" xr:uid="{00000000-0005-0000-0000-00000D000000}"/>
    <cellStyle name="Good" xfId="3" builtinId="26"/>
    <cellStyle name="Good 2" xfId="25" xr:uid="{00000000-0005-0000-0000-00000F000000}"/>
    <cellStyle name="Neutral" xfId="5" builtinId="28"/>
    <cellStyle name="Neutral 2" xfId="23" xr:uid="{00000000-0005-0000-0000-000012000000}"/>
    <cellStyle name="Normal" xfId="0" builtinId="0"/>
    <cellStyle name="桁区切り 2" xfId="10" xr:uid="{00000000-0005-0000-0000-000014000000}"/>
    <cellStyle name="桁区切り 3" xfId="12" xr:uid="{00000000-0005-0000-0000-000015000000}"/>
    <cellStyle name="標準 2" xfId="11" xr:uid="{00000000-0005-0000-0000-000016000000}"/>
    <cellStyle name="標準 3" xfId="13" xr:uid="{00000000-0005-0000-0000-000017000000}"/>
    <cellStyle name="標準 4" xfId="14" xr:uid="{00000000-0005-0000-0000-000018000000}"/>
    <cellStyle name="標準 5" xfId="15" xr:uid="{00000000-0005-0000-0000-000019000000}"/>
    <cellStyle name="標準 6" xfId="16" xr:uid="{00000000-0005-0000-0000-00001A000000}"/>
    <cellStyle name="標準_Guidline for Payment Slip" xfId="17" xr:uid="{00000000-0005-0000-0000-00001B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10</xdr:row>
      <xdr:rowOff>66675</xdr:rowOff>
    </xdr:from>
    <xdr:to>
      <xdr:col>10</xdr:col>
      <xdr:colOff>352425</xdr:colOff>
      <xdr:row>13</xdr:row>
      <xdr:rowOff>333375</xdr:rowOff>
    </xdr:to>
    <xdr:sp macro="" textlink="">
      <xdr:nvSpPr>
        <xdr:cNvPr id="2" name="Right Bracket 1">
          <a:extLst>
            <a:ext uri="{FF2B5EF4-FFF2-40B4-BE49-F238E27FC236}">
              <a16:creationId xmlns:a16="http://schemas.microsoft.com/office/drawing/2014/main" id="{307C026B-AED4-44D4-AFE7-C0F918A75B00}"/>
            </a:ext>
          </a:extLst>
        </xdr:cNvPr>
        <xdr:cNvSpPr/>
      </xdr:nvSpPr>
      <xdr:spPr>
        <a:xfrm>
          <a:off x="9982200" y="8410575"/>
          <a:ext cx="219075" cy="11144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8</xdr:row>
      <xdr:rowOff>66675</xdr:rowOff>
    </xdr:from>
    <xdr:to>
      <xdr:col>10</xdr:col>
      <xdr:colOff>352425</xdr:colOff>
      <xdr:row>10</xdr:row>
      <xdr:rowOff>0</xdr:rowOff>
    </xdr:to>
    <xdr:sp macro="" textlink="">
      <xdr:nvSpPr>
        <xdr:cNvPr id="2" name="Right Bracket 1">
          <a:extLst>
            <a:ext uri="{FF2B5EF4-FFF2-40B4-BE49-F238E27FC236}">
              <a16:creationId xmlns:a16="http://schemas.microsoft.com/office/drawing/2014/main" id="{B923927C-E7E2-49F4-AE66-56EC54449F36}"/>
            </a:ext>
          </a:extLst>
        </xdr:cNvPr>
        <xdr:cNvSpPr/>
      </xdr:nvSpPr>
      <xdr:spPr>
        <a:xfrm>
          <a:off x="9639300" y="6353175"/>
          <a:ext cx="219075" cy="11144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M31"/>
  <sheetViews>
    <sheetView tabSelected="1" zoomScale="85" zoomScaleNormal="85" zoomScalePageLayoutView="85" workbookViewId="0">
      <selection activeCell="C6" sqref="C6:F6"/>
    </sheetView>
  </sheetViews>
  <sheetFormatPr defaultColWidth="9" defaultRowHeight="15"/>
  <cols>
    <col min="1" max="1" width="12.140625" style="13" customWidth="1"/>
    <col min="2" max="2" width="20.28515625" style="5" customWidth="1"/>
    <col min="3" max="3" width="28.28515625" style="13" customWidth="1"/>
    <col min="4" max="4" width="6.85546875" style="2" customWidth="1"/>
    <col min="5" max="5" width="30.28515625" style="15" customWidth="1"/>
    <col min="6" max="6" width="65.140625" style="13" customWidth="1"/>
    <col min="7" max="16384" width="9" style="13"/>
  </cols>
  <sheetData>
    <row r="1" spans="2:6" ht="23.25">
      <c r="B1" s="218" t="s">
        <v>441</v>
      </c>
      <c r="C1" s="218"/>
      <c r="D1" s="218"/>
      <c r="E1" s="218"/>
      <c r="F1" s="218"/>
    </row>
    <row r="2" spans="2:6" ht="23.25">
      <c r="B2" s="14"/>
      <c r="E2" s="44"/>
      <c r="F2" s="55" t="s">
        <v>359</v>
      </c>
    </row>
    <row r="3" spans="2:6" ht="36" customHeight="1">
      <c r="B3" s="12" t="s">
        <v>0</v>
      </c>
      <c r="C3" s="214">
        <f>'計算書詳細（要提出）'!C2</f>
        <v>0</v>
      </c>
      <c r="D3" s="214"/>
      <c r="E3" s="214"/>
      <c r="F3" s="214"/>
    </row>
    <row r="4" spans="2:6" ht="36" customHeight="1">
      <c r="B4" s="41" t="s">
        <v>349</v>
      </c>
      <c r="C4" s="215">
        <f>'計算書詳細（要提出）'!C1</f>
        <v>0</v>
      </c>
      <c r="D4" s="215"/>
      <c r="E4" s="215"/>
      <c r="F4" s="215"/>
    </row>
    <row r="5" spans="2:6" ht="36" customHeight="1">
      <c r="B5" s="1" t="s">
        <v>424</v>
      </c>
      <c r="C5" s="215">
        <f>'計算書詳細（要提出）'!C4</f>
        <v>0</v>
      </c>
      <c r="D5" s="215"/>
      <c r="E5" s="215"/>
      <c r="F5" s="215"/>
    </row>
    <row r="6" spans="2:6" ht="36" customHeight="1">
      <c r="B6" s="12" t="s">
        <v>7</v>
      </c>
      <c r="C6" s="216" t="s">
        <v>348</v>
      </c>
      <c r="D6" s="217"/>
      <c r="E6" s="217"/>
      <c r="F6" s="217"/>
    </row>
    <row r="7" spans="2:6">
      <c r="B7" s="13"/>
    </row>
    <row r="8" spans="2:6">
      <c r="B8" s="11"/>
    </row>
    <row r="9" spans="2:6">
      <c r="B9" s="19" t="s">
        <v>15</v>
      </c>
      <c r="C9" s="43" t="s">
        <v>350</v>
      </c>
      <c r="D9" s="20" t="s">
        <v>19</v>
      </c>
      <c r="E9" s="21" t="s">
        <v>17</v>
      </c>
      <c r="F9" s="22" t="s">
        <v>16</v>
      </c>
    </row>
    <row r="10" spans="2:6" ht="54.75" customHeight="1">
      <c r="B10" s="28" t="s">
        <v>8</v>
      </c>
      <c r="C10" s="177"/>
      <c r="D10" s="184"/>
      <c r="E10" s="179"/>
      <c r="F10" s="35" t="s">
        <v>442</v>
      </c>
    </row>
    <row r="11" spans="2:6" ht="54.75" customHeight="1">
      <c r="B11" s="28" t="s">
        <v>9</v>
      </c>
      <c r="C11" s="177"/>
      <c r="D11" s="184"/>
      <c r="E11" s="180"/>
      <c r="F11" s="36" t="s">
        <v>443</v>
      </c>
    </row>
    <row r="12" spans="2:6" ht="54.75" customHeight="1">
      <c r="B12" s="28" t="s">
        <v>10</v>
      </c>
      <c r="C12" s="177"/>
      <c r="D12" s="184"/>
      <c r="E12" s="180"/>
      <c r="F12" s="36" t="s">
        <v>444</v>
      </c>
    </row>
    <row r="13" spans="2:6" ht="54.75" customHeight="1">
      <c r="B13" s="29" t="s">
        <v>11</v>
      </c>
      <c r="C13" s="178"/>
      <c r="D13" s="185"/>
      <c r="E13" s="181"/>
      <c r="F13" s="37" t="s">
        <v>23</v>
      </c>
    </row>
    <row r="14" spans="2:6" ht="54.75" customHeight="1">
      <c r="B14" s="30" t="s">
        <v>12</v>
      </c>
      <c r="C14" s="178"/>
      <c r="D14" s="186"/>
      <c r="E14" s="182"/>
      <c r="F14" s="38" t="s">
        <v>24</v>
      </c>
    </row>
    <row r="15" spans="2:6" ht="54.75" customHeight="1">
      <c r="B15" s="31" t="s">
        <v>14</v>
      </c>
      <c r="C15" s="178"/>
      <c r="D15" s="184"/>
      <c r="E15" s="42"/>
      <c r="F15" s="39" t="s">
        <v>361</v>
      </c>
    </row>
    <row r="16" spans="2:6" ht="54.75" customHeight="1">
      <c r="B16" s="32" t="s">
        <v>13</v>
      </c>
      <c r="C16" s="178"/>
      <c r="D16" s="187"/>
      <c r="E16" s="183"/>
      <c r="F16" s="40" t="s">
        <v>362</v>
      </c>
    </row>
    <row r="17" spans="2:13" ht="54.75" customHeight="1" thickBot="1">
      <c r="B17" s="32" t="s">
        <v>433</v>
      </c>
      <c r="C17" s="198"/>
      <c r="D17" s="199"/>
      <c r="E17" s="200"/>
      <c r="F17" s="40" t="s">
        <v>362</v>
      </c>
    </row>
    <row r="18" spans="2:13" ht="27.75" customHeight="1" thickBot="1">
      <c r="B18" s="27"/>
      <c r="C18" s="27"/>
      <c r="D18" s="33" t="s">
        <v>18</v>
      </c>
      <c r="E18" s="34">
        <f>SUM(E10:E17)</f>
        <v>0</v>
      </c>
      <c r="F18" s="16"/>
    </row>
    <row r="19" spans="2:13" ht="37.5" customHeight="1">
      <c r="B19" s="18"/>
      <c r="C19" s="18"/>
      <c r="D19" s="45"/>
      <c r="E19" s="46"/>
      <c r="F19" s="17"/>
    </row>
    <row r="20" spans="2:13" ht="15.75" thickBot="1">
      <c r="B20" s="213" t="s">
        <v>20</v>
      </c>
      <c r="C20" s="52" t="s">
        <v>355</v>
      </c>
      <c r="D20" s="47"/>
      <c r="E20" s="52" t="s">
        <v>354</v>
      </c>
    </row>
    <row r="21" spans="2:13" ht="18.75" thickTop="1" thickBot="1">
      <c r="B21" s="213"/>
      <c r="C21" s="51" t="s">
        <v>22</v>
      </c>
      <c r="D21" s="48"/>
      <c r="E21" s="51" t="s">
        <v>22</v>
      </c>
    </row>
    <row r="22" spans="2:13" ht="25.5" customHeight="1" thickTop="1">
      <c r="B22" s="50" t="s">
        <v>426</v>
      </c>
      <c r="C22" s="191"/>
      <c r="D22" s="49"/>
      <c r="E22" s="192"/>
      <c r="F22" s="10"/>
    </row>
    <row r="23" spans="2:13" ht="25.5" customHeight="1">
      <c r="B23" s="50" t="s">
        <v>426</v>
      </c>
      <c r="C23" s="191"/>
      <c r="D23" s="49"/>
      <c r="E23" s="163"/>
      <c r="F23" s="10"/>
    </row>
    <row r="24" spans="2:13">
      <c r="B24" s="23"/>
      <c r="C24" s="24"/>
      <c r="D24" s="25"/>
      <c r="E24" s="26"/>
    </row>
    <row r="25" spans="2:13" ht="15" customHeight="1">
      <c r="B25" s="269" t="s">
        <v>398</v>
      </c>
      <c r="C25" s="6"/>
      <c r="D25" s="8"/>
      <c r="E25" s="8"/>
      <c r="F25" s="270"/>
      <c r="G25" s="271"/>
      <c r="H25" s="7"/>
      <c r="I25" s="7"/>
      <c r="J25" s="7"/>
      <c r="K25" s="7"/>
      <c r="L25" s="9"/>
      <c r="M25" s="7"/>
    </row>
    <row r="26" spans="2:13" ht="15" customHeight="1">
      <c r="B26" s="269" t="s">
        <v>399</v>
      </c>
      <c r="C26" s="269"/>
      <c r="D26" s="272"/>
      <c r="E26" s="272"/>
      <c r="F26" s="6"/>
      <c r="G26" s="273"/>
      <c r="H26" s="8"/>
      <c r="I26" s="8"/>
      <c r="J26" s="8"/>
      <c r="K26" s="8"/>
      <c r="L26" s="9"/>
      <c r="M26" s="7"/>
    </row>
    <row r="27" spans="2:13" s="15" customFormat="1" ht="30" customHeight="1">
      <c r="B27" s="269" t="s">
        <v>445</v>
      </c>
      <c r="C27" s="269"/>
      <c r="D27" s="272"/>
      <c r="E27" s="272"/>
      <c r="F27" s="6"/>
      <c r="G27" s="273"/>
      <c r="H27" s="8"/>
      <c r="I27" s="8"/>
      <c r="J27" s="8"/>
      <c r="K27" s="8"/>
      <c r="L27" s="9"/>
      <c r="M27" s="7"/>
    </row>
    <row r="28" spans="2:13" ht="15" customHeight="1">
      <c r="B28" s="269" t="s">
        <v>6</v>
      </c>
      <c r="C28" s="269"/>
      <c r="D28" s="272"/>
      <c r="E28" s="272"/>
      <c r="F28" s="6"/>
      <c r="G28" s="273"/>
      <c r="H28" s="8"/>
      <c r="I28" s="8"/>
      <c r="J28" s="8"/>
      <c r="K28" s="8"/>
      <c r="L28" s="9"/>
      <c r="M28" s="7"/>
    </row>
    <row r="29" spans="2:13" ht="15" customHeight="1">
      <c r="B29" s="269" t="s">
        <v>446</v>
      </c>
      <c r="C29" s="269"/>
      <c r="D29" s="272"/>
      <c r="E29" s="272"/>
      <c r="F29" s="6"/>
      <c r="G29" s="273"/>
      <c r="H29" s="8"/>
      <c r="I29" s="8"/>
      <c r="J29" s="8"/>
      <c r="K29" s="8"/>
      <c r="L29" s="9"/>
      <c r="M29" s="7"/>
    </row>
    <row r="30" spans="2:13" ht="17.25">
      <c r="B30" s="10" t="s">
        <v>448</v>
      </c>
      <c r="C30" s="269"/>
      <c r="D30" s="272"/>
      <c r="E30" s="272"/>
      <c r="F30" s="6"/>
      <c r="G30" s="273"/>
      <c r="H30" s="8"/>
      <c r="I30" s="8"/>
      <c r="J30" s="8"/>
      <c r="K30" s="8"/>
      <c r="L30" s="9"/>
      <c r="M30" s="7"/>
    </row>
    <row r="31" spans="2:13">
      <c r="B31" s="274" t="s">
        <v>447</v>
      </c>
      <c r="C31" s="274"/>
      <c r="D31" s="274"/>
      <c r="E31" s="274"/>
      <c r="F31" s="274"/>
      <c r="G31" s="274"/>
      <c r="H31" s="274"/>
      <c r="I31" s="274"/>
      <c r="J31" s="274"/>
      <c r="K31" s="274"/>
      <c r="L31" s="274"/>
      <c r="M31" s="274"/>
    </row>
  </sheetData>
  <protectedRanges>
    <protectedRange sqref="C6" name="Range1"/>
    <protectedRange sqref="C12:F16 C10:E10 C11:E11" name="Range2"/>
    <protectedRange sqref="C21 E21" name="Range3"/>
    <protectedRange sqref="E23" name="Range4"/>
    <protectedRange sqref="C22:C23" name="Range3_1"/>
    <protectedRange sqref="E22" name="Range4_1"/>
    <protectedRange sqref="C17:F17" name="Range2_1"/>
    <protectedRange sqref="F10" name="Range2_2"/>
    <protectedRange sqref="F11" name="Range2_3"/>
  </protectedRanges>
  <mergeCells count="7">
    <mergeCell ref="B31:M31"/>
    <mergeCell ref="C3:F3"/>
    <mergeCell ref="C4:F4"/>
    <mergeCell ref="C5:F5"/>
    <mergeCell ref="C6:F6"/>
    <mergeCell ref="B1:F1"/>
    <mergeCell ref="B20:B21"/>
  </mergeCells>
  <phoneticPr fontId="21"/>
  <pageMargins left="0.45" right="0.45" top="0.75" bottom="0.75" header="0.3" footer="0.3"/>
  <pageSetup paperSize="9" scale="59" fitToHeight="0" orientation="portrait" r:id="rId1"/>
  <headerFooter>
    <oddHeader xml:space="preserve">&amp;R&amp;D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DB25B0-BC84-43E9-B410-283412613E5E}">
          <x14:formula1>
            <xm:f>'選択リスト（削除厳禁）'!$A$1:$A$2</xm:f>
          </x14:formula1>
          <xm:sqref>C21 E21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48"/>
  <sheetViews>
    <sheetView topLeftCell="A34" zoomScale="80" zoomScaleNormal="80" zoomScalePageLayoutView="85" workbookViewId="0">
      <selection activeCell="D56" sqref="D56"/>
    </sheetView>
  </sheetViews>
  <sheetFormatPr defaultColWidth="9" defaultRowHeight="17.25"/>
  <cols>
    <col min="1" max="1" width="10.42578125" style="6" customWidth="1"/>
    <col min="2" max="2" width="19.42578125" style="3" customWidth="1"/>
    <col min="3" max="3" width="26.42578125" style="6" customWidth="1"/>
    <col min="4" max="4" width="15.7109375" style="6" customWidth="1"/>
    <col min="5" max="5" width="9.42578125" style="8" customWidth="1"/>
    <col min="6" max="6" width="7.5703125" style="8" customWidth="1"/>
    <col min="7" max="7" width="9.42578125" style="8" customWidth="1"/>
    <col min="8" max="8" width="20.7109375" style="9" customWidth="1"/>
    <col min="9" max="9" width="5.140625" style="9" customWidth="1"/>
    <col min="10" max="10" width="18.28515625" style="9" customWidth="1"/>
    <col min="11" max="11" width="31.42578125" style="7" customWidth="1"/>
    <col min="12" max="12" width="19.5703125" style="4" customWidth="1"/>
    <col min="13" max="13" width="17" style="7" customWidth="1"/>
    <col min="14" max="14" width="17.7109375" style="4" customWidth="1"/>
    <col min="15" max="15" width="14.140625" style="3" customWidth="1"/>
    <col min="16" max="16" width="9" style="3"/>
    <col min="17" max="17" width="11.28515625" style="3" bestFit="1" customWidth="1"/>
    <col min="18" max="16384" width="9" style="3"/>
  </cols>
  <sheetData>
    <row r="1" spans="1:14">
      <c r="A1" s="219" t="s">
        <v>368</v>
      </c>
      <c r="B1" s="219"/>
      <c r="C1" s="220"/>
      <c r="D1" s="221"/>
      <c r="E1" s="62"/>
      <c r="F1" s="62"/>
      <c r="G1" s="222" t="s">
        <v>369</v>
      </c>
      <c r="H1" s="223"/>
      <c r="I1" s="224">
        <f>H36</f>
        <v>0</v>
      </c>
      <c r="J1" s="225"/>
      <c r="K1" s="63" t="s">
        <v>370</v>
      </c>
      <c r="L1" s="64"/>
      <c r="M1" s="87"/>
      <c r="N1" s="3"/>
    </row>
    <row r="2" spans="1:14">
      <c r="A2" s="219" t="s">
        <v>371</v>
      </c>
      <c r="B2" s="219"/>
      <c r="C2" s="220"/>
      <c r="D2" s="221"/>
      <c r="E2" s="62"/>
      <c r="F2" s="62"/>
      <c r="G2" s="226" t="s">
        <v>413</v>
      </c>
      <c r="H2" s="227"/>
      <c r="I2" s="228"/>
      <c r="J2" s="229"/>
      <c r="K2" s="63" t="s">
        <v>372</v>
      </c>
      <c r="L2" s="64"/>
      <c r="M2" s="88"/>
      <c r="N2" s="3"/>
    </row>
    <row r="3" spans="1:14">
      <c r="A3" s="219" t="s">
        <v>373</v>
      </c>
      <c r="B3" s="219"/>
      <c r="C3" s="65">
        <f>L28</f>
        <v>0</v>
      </c>
      <c r="D3" s="89" t="s">
        <v>374</v>
      </c>
      <c r="E3" s="62"/>
      <c r="F3" s="62"/>
      <c r="G3" s="226" t="s">
        <v>414</v>
      </c>
      <c r="H3" s="227"/>
      <c r="I3" s="228"/>
      <c r="J3" s="229"/>
      <c r="K3" s="244" t="s">
        <v>375</v>
      </c>
      <c r="L3" s="237"/>
      <c r="M3" s="88"/>
      <c r="N3" s="3"/>
    </row>
    <row r="4" spans="1:14" ht="18" thickBot="1">
      <c r="A4" s="239" t="s">
        <v>412</v>
      </c>
      <c r="B4" s="239"/>
      <c r="C4" s="240"/>
      <c r="D4" s="241"/>
      <c r="E4" s="62"/>
      <c r="F4" s="62"/>
      <c r="G4" s="226" t="s">
        <v>376</v>
      </c>
      <c r="H4" s="227"/>
      <c r="I4" s="242">
        <f>H3-H2+1</f>
        <v>1</v>
      </c>
      <c r="J4" s="243"/>
      <c r="K4" s="245"/>
      <c r="L4" s="238"/>
      <c r="M4" s="88"/>
      <c r="N4" s="3"/>
    </row>
    <row r="5" spans="1:14" ht="33">
      <c r="A5" s="246" t="s">
        <v>377</v>
      </c>
      <c r="B5" s="246"/>
      <c r="C5" s="246"/>
      <c r="D5" s="246"/>
      <c r="E5" s="246"/>
      <c r="F5" s="246"/>
      <c r="G5" s="246"/>
      <c r="H5" s="246"/>
      <c r="I5" s="246"/>
      <c r="J5" s="246"/>
      <c r="K5" s="247"/>
      <c r="L5" s="66" t="s">
        <v>360</v>
      </c>
      <c r="M5" s="78"/>
      <c r="N5" s="3"/>
    </row>
    <row r="6" spans="1:14" ht="60">
      <c r="A6" s="172" t="s">
        <v>1</v>
      </c>
      <c r="B6" s="230" t="s">
        <v>378</v>
      </c>
      <c r="C6" s="231"/>
      <c r="D6" s="173" t="s">
        <v>379</v>
      </c>
      <c r="E6" s="174" t="s">
        <v>380</v>
      </c>
      <c r="F6" s="174" t="s">
        <v>402</v>
      </c>
      <c r="G6" s="174" t="s">
        <v>403</v>
      </c>
      <c r="H6" s="175" t="s">
        <v>404</v>
      </c>
      <c r="I6" s="175"/>
      <c r="J6" s="176" t="s">
        <v>374</v>
      </c>
      <c r="K6" s="176" t="s">
        <v>381</v>
      </c>
      <c r="L6" s="208" t="s">
        <v>439</v>
      </c>
      <c r="M6" s="88"/>
      <c r="N6" s="3"/>
    </row>
    <row r="7" spans="1:14" ht="104.25" customHeight="1">
      <c r="A7" s="232" t="s">
        <v>401</v>
      </c>
      <c r="B7" s="193" t="s">
        <v>427</v>
      </c>
      <c r="C7" s="68"/>
      <c r="D7" s="166"/>
      <c r="E7" s="75"/>
      <c r="F7" s="131"/>
      <c r="G7" s="90"/>
      <c r="H7" s="165"/>
      <c r="I7" s="91"/>
      <c r="J7" s="155"/>
      <c r="K7" s="235" t="s">
        <v>382</v>
      </c>
      <c r="L7" s="70"/>
      <c r="M7" s="88"/>
      <c r="N7" s="3"/>
    </row>
    <row r="8" spans="1:14" ht="104.25" customHeight="1">
      <c r="A8" s="233"/>
      <c r="B8" s="193" t="s">
        <v>427</v>
      </c>
      <c r="C8" s="189"/>
      <c r="D8" s="166"/>
      <c r="E8" s="75"/>
      <c r="F8" s="131"/>
      <c r="G8" s="90"/>
      <c r="H8" s="165"/>
      <c r="I8" s="91"/>
      <c r="J8" s="155"/>
      <c r="K8" s="236"/>
      <c r="L8" s="70"/>
      <c r="M8" s="88"/>
      <c r="N8" s="3"/>
    </row>
    <row r="9" spans="1:14" ht="104.25" customHeight="1">
      <c r="A9" s="233"/>
      <c r="B9" s="193" t="s">
        <v>427</v>
      </c>
      <c r="C9" s="188"/>
      <c r="D9" s="166"/>
      <c r="E9" s="75"/>
      <c r="F9" s="131"/>
      <c r="G9" s="90"/>
      <c r="H9" s="165"/>
      <c r="I9" s="91"/>
      <c r="J9" s="155"/>
      <c r="K9" s="236"/>
      <c r="L9" s="70"/>
      <c r="M9" s="88"/>
      <c r="N9" s="3"/>
    </row>
    <row r="10" spans="1:14" ht="19.5" customHeight="1">
      <c r="A10" s="234"/>
      <c r="B10" s="146"/>
      <c r="C10" s="68"/>
      <c r="D10" s="167"/>
      <c r="E10" s="75"/>
      <c r="F10" s="131"/>
      <c r="G10" s="90"/>
      <c r="H10" s="131"/>
      <c r="I10" s="69"/>
      <c r="J10" s="155"/>
      <c r="K10" s="151"/>
      <c r="L10" s="93"/>
      <c r="M10" s="127"/>
      <c r="N10" s="3"/>
    </row>
    <row r="11" spans="1:14" ht="30" customHeight="1">
      <c r="A11" s="232" t="s">
        <v>406</v>
      </c>
      <c r="B11" s="262" t="s">
        <v>383</v>
      </c>
      <c r="C11" s="68"/>
      <c r="D11" s="167"/>
      <c r="E11" s="75"/>
      <c r="F11" s="131"/>
      <c r="G11" s="90"/>
      <c r="H11" s="131"/>
      <c r="I11" s="91"/>
      <c r="J11" s="155"/>
      <c r="K11" s="250" t="s">
        <v>384</v>
      </c>
      <c r="L11" s="70"/>
      <c r="M11" s="88"/>
      <c r="N11" s="3"/>
    </row>
    <row r="12" spans="1:14" ht="25.5" customHeight="1">
      <c r="A12" s="233"/>
      <c r="B12" s="263"/>
      <c r="C12" s="68"/>
      <c r="D12" s="167"/>
      <c r="E12" s="75"/>
      <c r="F12" s="131"/>
      <c r="G12" s="90"/>
      <c r="H12" s="131"/>
      <c r="I12" s="91"/>
      <c r="J12" s="155"/>
      <c r="K12" s="251"/>
      <c r="L12" s="70"/>
      <c r="M12" s="88"/>
      <c r="N12" s="3"/>
    </row>
    <row r="13" spans="1:14">
      <c r="A13" s="233"/>
      <c r="B13" s="263"/>
      <c r="C13" s="68"/>
      <c r="D13" s="167"/>
      <c r="E13" s="75"/>
      <c r="F13" s="131"/>
      <c r="G13" s="90"/>
      <c r="H13" s="131"/>
      <c r="I13" s="91"/>
      <c r="J13" s="155"/>
      <c r="K13" s="251"/>
      <c r="L13" s="70"/>
      <c r="M13" s="88"/>
      <c r="N13" s="3"/>
    </row>
    <row r="14" spans="1:14" ht="20.25" customHeight="1">
      <c r="A14" s="233"/>
      <c r="B14" s="263"/>
      <c r="C14" s="68"/>
      <c r="D14" s="167"/>
      <c r="E14" s="75"/>
      <c r="F14" s="131"/>
      <c r="G14" s="90"/>
      <c r="H14" s="131"/>
      <c r="I14" s="91"/>
      <c r="J14" s="155"/>
      <c r="K14" s="251"/>
      <c r="L14" s="70"/>
      <c r="M14" s="88"/>
      <c r="N14" s="3"/>
    </row>
    <row r="15" spans="1:14">
      <c r="A15" s="233"/>
      <c r="B15" s="264"/>
      <c r="C15" s="68"/>
      <c r="D15" s="167"/>
      <c r="E15" s="75"/>
      <c r="F15" s="131"/>
      <c r="G15" s="90"/>
      <c r="H15" s="131"/>
      <c r="I15" s="91"/>
      <c r="J15" s="155"/>
      <c r="K15" s="152">
        <f>SUM(J11:J16)</f>
        <v>0</v>
      </c>
      <c r="L15" s="70"/>
      <c r="M15" s="88"/>
      <c r="N15" s="3"/>
    </row>
    <row r="16" spans="1:14">
      <c r="A16" s="233"/>
      <c r="B16" s="146"/>
      <c r="C16" s="68"/>
      <c r="D16" s="167"/>
      <c r="E16" s="75"/>
      <c r="F16" s="131"/>
      <c r="G16" s="90"/>
      <c r="H16" s="131"/>
      <c r="I16" s="91"/>
      <c r="J16" s="155"/>
      <c r="K16" s="153"/>
      <c r="L16" s="70"/>
      <c r="M16" s="88"/>
      <c r="N16" s="3"/>
    </row>
    <row r="17" spans="1:14" ht="45">
      <c r="A17" s="233"/>
      <c r="B17" s="146" t="s">
        <v>385</v>
      </c>
      <c r="C17" s="68"/>
      <c r="D17" s="167"/>
      <c r="E17" s="75"/>
      <c r="F17" s="131"/>
      <c r="G17" s="90"/>
      <c r="H17" s="131"/>
      <c r="I17" s="91"/>
      <c r="J17" s="155"/>
      <c r="K17" s="71"/>
      <c r="L17" s="70"/>
      <c r="M17" s="88"/>
      <c r="N17" s="3"/>
    </row>
    <row r="18" spans="1:14">
      <c r="A18" s="234"/>
      <c r="B18" s="146"/>
      <c r="C18" s="68"/>
      <c r="D18" s="167"/>
      <c r="E18" s="75"/>
      <c r="F18" s="131"/>
      <c r="G18" s="90"/>
      <c r="H18" s="131"/>
      <c r="I18" s="91"/>
      <c r="J18" s="155"/>
      <c r="K18" s="72"/>
      <c r="L18" s="70"/>
      <c r="M18" s="88"/>
      <c r="N18" s="3"/>
    </row>
    <row r="19" spans="1:14" ht="60.75" customHeight="1">
      <c r="A19" s="232" t="s">
        <v>2</v>
      </c>
      <c r="B19" s="147" t="s">
        <v>387</v>
      </c>
      <c r="C19" s="72"/>
      <c r="D19" s="168"/>
      <c r="E19" s="75"/>
      <c r="F19" s="131"/>
      <c r="G19" s="90"/>
      <c r="H19" s="131"/>
      <c r="I19" s="91"/>
      <c r="J19" s="156"/>
      <c r="K19" s="71" t="s">
        <v>386</v>
      </c>
      <c r="L19" s="73"/>
      <c r="M19" s="88"/>
      <c r="N19" s="3"/>
    </row>
    <row r="20" spans="1:14">
      <c r="A20" s="234"/>
      <c r="B20" s="147"/>
      <c r="C20" s="74"/>
      <c r="D20" s="168"/>
      <c r="E20" s="75"/>
      <c r="F20" s="131"/>
      <c r="G20" s="90"/>
      <c r="H20" s="131"/>
      <c r="I20" s="91"/>
      <c r="J20" s="156"/>
      <c r="K20" s="72"/>
      <c r="L20" s="73"/>
      <c r="M20" s="88"/>
      <c r="N20" s="3"/>
    </row>
    <row r="21" spans="1:14" ht="42" customHeight="1">
      <c r="A21" s="232" t="s">
        <v>430</v>
      </c>
      <c r="B21" s="148" t="s">
        <v>388</v>
      </c>
      <c r="C21" s="72"/>
      <c r="D21" s="169"/>
      <c r="E21" s="75"/>
      <c r="F21" s="131"/>
      <c r="G21" s="90"/>
      <c r="H21" s="131"/>
      <c r="I21" s="91"/>
      <c r="J21" s="157"/>
      <c r="K21" s="71" t="s">
        <v>386</v>
      </c>
      <c r="L21" s="76"/>
      <c r="M21" s="88"/>
      <c r="N21" s="3"/>
    </row>
    <row r="22" spans="1:14">
      <c r="A22" s="234"/>
      <c r="B22" s="148"/>
      <c r="C22" s="72"/>
      <c r="D22" s="169"/>
      <c r="E22" s="75"/>
      <c r="F22" s="131"/>
      <c r="G22" s="90"/>
      <c r="H22" s="131"/>
      <c r="I22" s="91"/>
      <c r="J22" s="157"/>
      <c r="K22" s="72"/>
      <c r="L22" s="76"/>
      <c r="M22" s="88"/>
      <c r="N22" s="3"/>
    </row>
    <row r="23" spans="1:14" ht="57.75" customHeight="1">
      <c r="A23" s="260" t="s">
        <v>434</v>
      </c>
      <c r="B23" s="147" t="s">
        <v>433</v>
      </c>
      <c r="C23" s="201"/>
      <c r="D23" s="201"/>
      <c r="E23" s="201"/>
      <c r="F23" s="202"/>
      <c r="G23" s="90"/>
      <c r="H23" s="203"/>
      <c r="I23" s="203"/>
      <c r="J23" s="204"/>
      <c r="K23" s="71" t="s">
        <v>435</v>
      </c>
      <c r="L23" s="205"/>
      <c r="N23" s="3"/>
    </row>
    <row r="24" spans="1:14">
      <c r="A24" s="261"/>
      <c r="B24" s="206"/>
      <c r="C24" s="201"/>
      <c r="D24" s="201"/>
      <c r="E24" s="201"/>
      <c r="F24" s="202"/>
      <c r="G24" s="90"/>
      <c r="H24" s="203"/>
      <c r="I24" s="203"/>
      <c r="J24" s="204"/>
      <c r="K24" s="207"/>
      <c r="L24" s="205"/>
      <c r="N24" s="3"/>
    </row>
    <row r="25" spans="1:14" ht="68.25" customHeight="1">
      <c r="A25" s="232" t="s">
        <v>405</v>
      </c>
      <c r="B25" s="149" t="s">
        <v>389</v>
      </c>
      <c r="C25" s="94"/>
      <c r="D25" s="170"/>
      <c r="E25" s="75"/>
      <c r="F25" s="131"/>
      <c r="G25" s="90"/>
      <c r="H25" s="131"/>
      <c r="I25" s="91"/>
      <c r="J25" s="133"/>
      <c r="K25" s="72"/>
      <c r="L25" s="77"/>
      <c r="M25" s="88"/>
      <c r="N25" s="3"/>
    </row>
    <row r="26" spans="1:14" ht="68.25" customHeight="1">
      <c r="A26" s="233"/>
      <c r="B26" s="150" t="s">
        <v>390</v>
      </c>
      <c r="C26" s="71"/>
      <c r="D26" s="165"/>
      <c r="E26" s="75"/>
      <c r="F26" s="131"/>
      <c r="G26" s="90"/>
      <c r="H26" s="165"/>
      <c r="I26" s="91"/>
      <c r="J26" s="158"/>
      <c r="K26" s="71" t="s">
        <v>386</v>
      </c>
      <c r="L26" s="77"/>
      <c r="M26" s="88"/>
      <c r="N26" s="3"/>
    </row>
    <row r="27" spans="1:14" ht="18" thickBot="1">
      <c r="A27" s="252"/>
      <c r="B27" s="95"/>
      <c r="C27" s="96"/>
      <c r="D27" s="171"/>
      <c r="E27" s="97"/>
      <c r="F27" s="132"/>
      <c r="G27" s="90"/>
      <c r="H27" s="132"/>
      <c r="I27" s="98"/>
      <c r="J27" s="159"/>
      <c r="K27" s="96"/>
      <c r="L27" s="77"/>
      <c r="M27" s="88"/>
      <c r="N27" s="3"/>
    </row>
    <row r="28" spans="1:14" ht="28.5" thickTop="1" thickBot="1">
      <c r="A28" s="253" t="s">
        <v>3</v>
      </c>
      <c r="B28" s="254"/>
      <c r="C28" s="99"/>
      <c r="D28" s="99"/>
      <c r="E28" s="160"/>
      <c r="F28" s="129" t="s">
        <v>415</v>
      </c>
      <c r="G28" s="100" t="s">
        <v>416</v>
      </c>
      <c r="H28" s="197"/>
      <c r="I28" s="101" t="s">
        <v>391</v>
      </c>
      <c r="J28" s="102">
        <f>SUM(J6:J27)</f>
        <v>0</v>
      </c>
      <c r="K28" s="103"/>
      <c r="L28" s="104">
        <f>SUM(L7:L27)</f>
        <v>0</v>
      </c>
      <c r="M28" s="88"/>
      <c r="N28" s="3"/>
    </row>
    <row r="29" spans="1:14" ht="28.5" thickTop="1" thickBot="1">
      <c r="A29" s="105"/>
      <c r="B29" s="105"/>
      <c r="C29" s="105"/>
      <c r="D29" s="105"/>
      <c r="E29" s="161"/>
      <c r="F29" s="129" t="s">
        <v>407</v>
      </c>
      <c r="G29" s="100" t="s">
        <v>416</v>
      </c>
      <c r="H29" s="197"/>
      <c r="I29" s="107"/>
      <c r="J29" s="106"/>
      <c r="K29" s="108"/>
      <c r="L29" s="78"/>
      <c r="M29" s="88"/>
      <c r="N29" s="3"/>
    </row>
    <row r="30" spans="1:14" ht="18" thickTop="1">
      <c r="A30" s="79"/>
      <c r="B30" s="79"/>
      <c r="C30" s="79"/>
      <c r="D30" s="79"/>
      <c r="E30" s="80"/>
      <c r="F30" s="80"/>
      <c r="G30" s="80"/>
      <c r="H30" s="109"/>
      <c r="I30" s="110"/>
      <c r="J30" s="109"/>
      <c r="K30" s="111"/>
      <c r="L30" s="78"/>
      <c r="M30" s="88"/>
      <c r="N30" s="3"/>
    </row>
    <row r="31" spans="1:14" ht="18" customHeight="1" thickBot="1">
      <c r="A31" s="79"/>
      <c r="B31" s="79"/>
      <c r="C31" s="112"/>
      <c r="D31" s="255"/>
      <c r="E31" s="255"/>
      <c r="F31" s="255"/>
      <c r="G31" s="80"/>
      <c r="H31" s="113"/>
      <c r="I31" s="110"/>
      <c r="J31" s="109"/>
      <c r="K31" s="111"/>
      <c r="L31" s="78"/>
      <c r="M31" s="88"/>
      <c r="N31" s="3"/>
    </row>
    <row r="32" spans="1:14" ht="21.75" customHeight="1" thickTop="1" thickBot="1">
      <c r="A32" s="80"/>
      <c r="B32" s="114" t="s">
        <v>431</v>
      </c>
      <c r="C32" s="115" t="s">
        <v>417</v>
      </c>
      <c r="D32" s="115" t="s">
        <v>416</v>
      </c>
      <c r="E32" s="256"/>
      <c r="F32" s="257"/>
      <c r="G32" s="116" t="s">
        <v>392</v>
      </c>
      <c r="H32" s="195">
        <f>H28*E32</f>
        <v>0</v>
      </c>
      <c r="I32" s="117" t="s">
        <v>393</v>
      </c>
      <c r="J32" s="118"/>
      <c r="K32" s="118"/>
      <c r="L32" s="109"/>
      <c r="M32" s="88"/>
      <c r="N32" s="7"/>
    </row>
    <row r="33" spans="1:14" ht="21.75" customHeight="1" thickTop="1" thickBot="1">
      <c r="A33" s="135"/>
      <c r="B33" s="136"/>
      <c r="C33" s="137"/>
      <c r="D33" s="258"/>
      <c r="E33" s="258"/>
      <c r="F33" s="258"/>
      <c r="G33" s="138"/>
      <c r="H33" s="139"/>
      <c r="I33" s="140"/>
      <c r="J33" s="141"/>
      <c r="K33" s="3"/>
      <c r="L33" s="142"/>
      <c r="M33" s="143"/>
      <c r="N33" s="3"/>
    </row>
    <row r="34" spans="1:14" ht="21.75" customHeight="1" thickTop="1" thickBot="1">
      <c r="A34" s="135"/>
      <c r="B34" s="136" t="s">
        <v>432</v>
      </c>
      <c r="C34" s="115" t="s">
        <v>417</v>
      </c>
      <c r="D34" s="115" t="s">
        <v>416</v>
      </c>
      <c r="E34" s="256"/>
      <c r="F34" s="257"/>
      <c r="G34" s="144" t="s">
        <v>408</v>
      </c>
      <c r="H34" s="196">
        <f>H29*E34</f>
        <v>0</v>
      </c>
      <c r="I34" s="145" t="s">
        <v>409</v>
      </c>
      <c r="J34" s="3"/>
      <c r="K34" s="3"/>
      <c r="L34" s="142"/>
      <c r="M34" s="143"/>
      <c r="N34" s="3"/>
    </row>
    <row r="35" spans="1:14" ht="21.75" customHeight="1" thickTop="1" thickBot="1">
      <c r="A35" s="79"/>
      <c r="B35" s="79"/>
      <c r="C35" s="79"/>
      <c r="D35" s="79"/>
      <c r="E35" s="80"/>
      <c r="F35" s="80"/>
      <c r="G35" s="80"/>
      <c r="H35" s="80"/>
      <c r="I35" s="81"/>
      <c r="J35" s="109"/>
      <c r="K35" s="109"/>
      <c r="L35" s="111"/>
      <c r="M35" s="88"/>
      <c r="N35" s="7"/>
    </row>
    <row r="36" spans="1:14" ht="21.75" customHeight="1" thickTop="1" thickBot="1">
      <c r="A36" s="79"/>
      <c r="B36" s="79"/>
      <c r="C36" s="3"/>
      <c r="D36" s="3"/>
      <c r="E36" s="259" t="s">
        <v>410</v>
      </c>
      <c r="F36" s="259"/>
      <c r="G36" s="154" t="s">
        <v>394</v>
      </c>
      <c r="H36" s="194">
        <f>J28+H32+H34</f>
        <v>0</v>
      </c>
      <c r="I36" s="83" t="s">
        <v>395</v>
      </c>
      <c r="J36" s="60" t="s">
        <v>367</v>
      </c>
      <c r="K36" s="61">
        <f>H36</f>
        <v>0</v>
      </c>
      <c r="L36" s="111"/>
      <c r="M36" s="88"/>
      <c r="N36" s="7"/>
    </row>
    <row r="37" spans="1:14" ht="21.75" customHeight="1" thickTop="1" thickBot="1">
      <c r="A37" s="79"/>
      <c r="B37" s="79"/>
      <c r="C37" s="62"/>
      <c r="D37" s="78"/>
      <c r="E37" s="78"/>
      <c r="F37" s="78"/>
      <c r="G37" s="78"/>
      <c r="H37" s="154"/>
      <c r="I37" s="82"/>
      <c r="J37" s="78"/>
      <c r="K37" s="109"/>
      <c r="L37" s="88"/>
      <c r="M37" s="88"/>
      <c r="N37" s="7"/>
    </row>
    <row r="38" spans="1:14" ht="21.75" customHeight="1" thickTop="1" thickBot="1">
      <c r="A38" s="79"/>
      <c r="B38" s="84" t="s">
        <v>396</v>
      </c>
      <c r="C38" s="115" t="s">
        <v>417</v>
      </c>
      <c r="D38" s="115" t="s">
        <v>416</v>
      </c>
      <c r="E38" s="248"/>
      <c r="F38" s="249"/>
      <c r="G38" s="119" t="s">
        <v>392</v>
      </c>
      <c r="H38" s="120" t="e">
        <f>H36/E38</f>
        <v>#DIV/0!</v>
      </c>
      <c r="I38" s="85" t="s">
        <v>397</v>
      </c>
      <c r="J38" s="78"/>
      <c r="K38" s="109"/>
      <c r="L38" s="88"/>
      <c r="M38" s="88"/>
      <c r="N38" s="7"/>
    </row>
    <row r="39" spans="1:14" ht="18" thickTop="1">
      <c r="A39" s="79"/>
      <c r="B39" s="79"/>
      <c r="C39" s="80"/>
      <c r="D39" s="80"/>
      <c r="E39" s="62"/>
      <c r="F39" s="62"/>
      <c r="G39" s="62"/>
      <c r="H39" s="86"/>
      <c r="I39" s="86"/>
      <c r="J39" s="86"/>
      <c r="K39" s="109"/>
      <c r="L39" s="121"/>
      <c r="M39" s="122"/>
    </row>
    <row r="40" spans="1:14">
      <c r="A40" s="53" t="s">
        <v>398</v>
      </c>
      <c r="B40" s="88"/>
      <c r="C40" s="62"/>
      <c r="D40" s="62"/>
      <c r="E40" s="123"/>
      <c r="F40" s="123"/>
      <c r="G40" s="123"/>
      <c r="H40" s="122"/>
      <c r="I40" s="122"/>
      <c r="J40" s="122"/>
      <c r="K40" s="109"/>
      <c r="L40" s="122"/>
      <c r="M40" s="122"/>
    </row>
    <row r="41" spans="1:14">
      <c r="A41" s="10" t="s">
        <v>399</v>
      </c>
      <c r="B41" s="124"/>
      <c r="C41" s="124"/>
      <c r="D41" s="124"/>
      <c r="E41" s="88"/>
      <c r="F41" s="88"/>
      <c r="G41" s="88"/>
      <c r="H41" s="62"/>
      <c r="I41" s="62"/>
      <c r="J41" s="62"/>
      <c r="K41" s="86"/>
      <c r="L41" s="122"/>
      <c r="M41" s="122"/>
    </row>
    <row r="42" spans="1:14">
      <c r="A42" s="10" t="s">
        <v>5</v>
      </c>
      <c r="B42" s="124"/>
      <c r="C42" s="124"/>
      <c r="D42" s="124"/>
      <c r="E42" s="88"/>
      <c r="F42" s="88"/>
      <c r="G42" s="88"/>
      <c r="H42" s="62"/>
      <c r="I42" s="62"/>
      <c r="J42" s="62"/>
      <c r="K42" s="86"/>
      <c r="L42" s="122"/>
      <c r="M42" s="122"/>
    </row>
    <row r="43" spans="1:14">
      <c r="A43" s="10" t="s">
        <v>6</v>
      </c>
      <c r="B43" s="124"/>
      <c r="C43" s="124"/>
      <c r="D43" s="124"/>
      <c r="E43" s="88"/>
      <c r="F43" s="88"/>
      <c r="G43" s="88"/>
      <c r="H43" s="62"/>
      <c r="I43" s="62"/>
      <c r="J43" s="62"/>
      <c r="K43" s="86"/>
      <c r="L43" s="122"/>
      <c r="M43" s="122"/>
    </row>
    <row r="44" spans="1:14">
      <c r="A44" s="10" t="s">
        <v>411</v>
      </c>
      <c r="B44" s="124"/>
      <c r="C44" s="78"/>
      <c r="D44" s="78"/>
      <c r="E44" s="88"/>
      <c r="F44" s="88"/>
      <c r="G44" s="88"/>
      <c r="H44" s="62"/>
      <c r="I44" s="62"/>
      <c r="J44" s="62"/>
      <c r="K44" s="86"/>
      <c r="L44" s="122"/>
      <c r="M44" s="122"/>
    </row>
    <row r="45" spans="1:14">
      <c r="A45" s="10" t="s">
        <v>448</v>
      </c>
      <c r="B45" s="124"/>
      <c r="C45" s="78"/>
      <c r="D45" s="78"/>
      <c r="E45" s="88"/>
      <c r="F45" s="88"/>
      <c r="G45" s="88"/>
      <c r="H45" s="62"/>
      <c r="I45" s="62"/>
      <c r="J45" s="62"/>
      <c r="K45" s="86"/>
      <c r="L45" s="122"/>
      <c r="M45" s="122"/>
    </row>
    <row r="46" spans="1:14">
      <c r="A46" s="125" t="s">
        <v>400</v>
      </c>
      <c r="B46" s="126"/>
      <c r="C46" s="126"/>
      <c r="D46" s="126"/>
      <c r="E46" s="126"/>
      <c r="F46" s="126"/>
      <c r="G46" s="126"/>
      <c r="H46" s="126"/>
      <c r="I46" s="126"/>
      <c r="J46" s="126"/>
      <c r="K46" s="126"/>
      <c r="L46" s="126"/>
      <c r="M46" s="122"/>
    </row>
    <row r="47" spans="1:14">
      <c r="A47" s="53" t="s">
        <v>425</v>
      </c>
      <c r="B47" s="88"/>
      <c r="C47" s="62"/>
      <c r="D47" s="62"/>
      <c r="E47" s="123"/>
      <c r="F47" s="123"/>
      <c r="G47" s="123"/>
      <c r="H47" s="122"/>
      <c r="I47" s="122"/>
      <c r="J47" s="122"/>
      <c r="K47" s="88"/>
      <c r="L47" s="122"/>
      <c r="M47" s="122"/>
    </row>
    <row r="48" spans="1:14">
      <c r="A48" s="53"/>
      <c r="B48" s="78"/>
      <c r="C48" s="88"/>
      <c r="D48" s="88"/>
      <c r="E48" s="62"/>
      <c r="F48" s="62"/>
      <c r="G48" s="62"/>
      <c r="H48" s="86"/>
      <c r="I48" s="86"/>
      <c r="J48" s="86"/>
      <c r="K48" s="122"/>
      <c r="L48" s="88"/>
      <c r="M48" s="122"/>
    </row>
  </sheetData>
  <protectedRanges>
    <protectedRange sqref="L3" name="Range4"/>
    <protectedRange sqref="L1:L2" name="Range5"/>
    <protectedRange sqref="C10:F10 H10:I10 K10" name="Range1"/>
    <protectedRange sqref="M10" name="Range8"/>
    <protectedRange sqref="J10" name="Range1_1"/>
    <protectedRange sqref="D7:D9" name="Range4_2"/>
    <protectedRange sqref="D25" name="Range4_3"/>
    <protectedRange sqref="D26" name="Range4_4"/>
    <protectedRange sqref="J25" name="Range4_5"/>
    <protectedRange sqref="H26" name="Range4_6"/>
    <protectedRange sqref="H7" name="Range4_7"/>
    <protectedRange sqref="D33" name="Range5_1"/>
    <protectedRange sqref="C33" name="Range9_3"/>
    <protectedRange sqref="K23" name="Range4_1"/>
    <protectedRange sqref="C23:F24 L23 H23:J23 H24:L24" name="Range4_1_1"/>
  </protectedRanges>
  <mergeCells count="35">
    <mergeCell ref="E38:F38"/>
    <mergeCell ref="A11:A18"/>
    <mergeCell ref="K11:K14"/>
    <mergeCell ref="A19:A20"/>
    <mergeCell ref="A21:A22"/>
    <mergeCell ref="A25:A27"/>
    <mergeCell ref="A28:B28"/>
    <mergeCell ref="D31:F31"/>
    <mergeCell ref="E32:F32"/>
    <mergeCell ref="D33:F33"/>
    <mergeCell ref="E34:F34"/>
    <mergeCell ref="E36:F36"/>
    <mergeCell ref="A23:A24"/>
    <mergeCell ref="B11:B15"/>
    <mergeCell ref="B6:C6"/>
    <mergeCell ref="A7:A10"/>
    <mergeCell ref="K7:K9"/>
    <mergeCell ref="L3:L4"/>
    <mergeCell ref="A4:B4"/>
    <mergeCell ref="C4:D4"/>
    <mergeCell ref="G4:H4"/>
    <mergeCell ref="I4:J4"/>
    <mergeCell ref="A3:B3"/>
    <mergeCell ref="G3:H3"/>
    <mergeCell ref="I3:J3"/>
    <mergeCell ref="K3:K4"/>
    <mergeCell ref="A5:K5"/>
    <mergeCell ref="A1:B1"/>
    <mergeCell ref="C1:D1"/>
    <mergeCell ref="G1:H1"/>
    <mergeCell ref="I1:J1"/>
    <mergeCell ref="A2:B2"/>
    <mergeCell ref="C2:D2"/>
    <mergeCell ref="G2:H2"/>
    <mergeCell ref="I2:J2"/>
  </mergeCells>
  <pageMargins left="0.45" right="0.45" top="0.75" bottom="0.75" header="0.3" footer="0.3"/>
  <pageSetup paperSize="9" scale="48" fitToHeight="0" orientation="portrait" r:id="rId1"/>
  <headerFooter>
    <oddHeader xml:space="preserve">&amp;CAPO産業人材育成支援事業
精算計算シート&amp;R&amp;D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B486917-67E3-4BB7-9A71-AE4051BD8908}">
          <x14:formula1>
            <xm:f>'選択リスト（削除厳禁）'!$A$1:$A$2</xm:f>
          </x14:formula1>
          <xm:sqref>C32 C38 C34</xm:sqref>
        </x14:dataValidation>
        <x14:dataValidation type="list" allowBlank="1" showInputMessage="1" showErrorMessage="1" xr:uid="{3030DA54-8286-423A-A176-1E3543122C39}">
          <x14:formula1>
            <xm:f>'選択リスト（削除厳禁）'!$F$1:$F$164</xm:f>
          </x14:formula1>
          <xm:sqref>G29 D34 D32 G7:G27 G28 D38</xm:sqref>
        </x14:dataValidation>
        <x14:dataValidation type="list" allowBlank="1" showInputMessage="1" showErrorMessage="1" xr:uid="{9FE8061E-DC0B-458B-8F9C-89D5DC26BC05}">
          <x14:formula1>
            <xm:f>'選択リスト（削除厳禁）'!$A$4:$A$6</xm:f>
          </x14:formula1>
          <xm:sqref>D3 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6310-84E0-4C14-9DCC-C50DE81366BE}">
  <sheetPr>
    <tabColor rgb="FFFFC000"/>
    <pageSetUpPr fitToPage="1"/>
  </sheetPr>
  <dimension ref="B1:M32"/>
  <sheetViews>
    <sheetView topLeftCell="A13" zoomScale="85" zoomScaleNormal="85" zoomScalePageLayoutView="85" workbookViewId="0">
      <selection activeCell="F23" sqref="F23"/>
    </sheetView>
  </sheetViews>
  <sheetFormatPr defaultColWidth="9" defaultRowHeight="15"/>
  <cols>
    <col min="1" max="1" width="12.140625" style="13" customWidth="1"/>
    <col min="2" max="2" width="20.28515625" style="5" customWidth="1"/>
    <col min="3" max="3" width="28.28515625" style="13" customWidth="1"/>
    <col min="4" max="4" width="6.85546875" style="2" customWidth="1"/>
    <col min="5" max="5" width="30.28515625" style="15" customWidth="1"/>
    <col min="6" max="6" width="65.140625" style="13" customWidth="1"/>
    <col min="7" max="16384" width="9" style="13"/>
  </cols>
  <sheetData>
    <row r="1" spans="2:6" ht="23.25">
      <c r="B1" s="218" t="s">
        <v>441</v>
      </c>
      <c r="C1" s="218"/>
      <c r="D1" s="218"/>
      <c r="E1" s="218"/>
      <c r="F1" s="218"/>
    </row>
    <row r="2" spans="2:6" ht="23.25">
      <c r="B2" s="14"/>
      <c r="E2" s="44"/>
      <c r="F2" s="55" t="s">
        <v>359</v>
      </c>
    </row>
    <row r="3" spans="2:6" ht="36" customHeight="1">
      <c r="B3" s="12" t="s">
        <v>0</v>
      </c>
      <c r="C3" s="214" t="s">
        <v>458</v>
      </c>
      <c r="D3" s="214"/>
      <c r="E3" s="214"/>
      <c r="F3" s="214"/>
    </row>
    <row r="4" spans="2:6" ht="36" customHeight="1">
      <c r="B4" s="41" t="s">
        <v>349</v>
      </c>
      <c r="C4" s="215" t="s">
        <v>459</v>
      </c>
      <c r="D4" s="215"/>
      <c r="E4" s="215"/>
      <c r="F4" s="215"/>
    </row>
    <row r="5" spans="2:6" ht="36" customHeight="1">
      <c r="B5" s="1" t="s">
        <v>424</v>
      </c>
      <c r="C5" s="215" t="s">
        <v>428</v>
      </c>
      <c r="D5" s="215"/>
      <c r="E5" s="215"/>
      <c r="F5" s="215"/>
    </row>
    <row r="6" spans="2:6" ht="36" customHeight="1">
      <c r="B6" s="12" t="s">
        <v>7</v>
      </c>
      <c r="C6" s="216" t="s">
        <v>461</v>
      </c>
      <c r="D6" s="217"/>
      <c r="E6" s="217"/>
      <c r="F6" s="217"/>
    </row>
    <row r="7" spans="2:6">
      <c r="B7" s="13"/>
    </row>
    <row r="8" spans="2:6">
      <c r="B8" s="11"/>
    </row>
    <row r="9" spans="2:6">
      <c r="B9" s="19" t="s">
        <v>15</v>
      </c>
      <c r="C9" s="43" t="s">
        <v>350</v>
      </c>
      <c r="D9" s="20" t="s">
        <v>19</v>
      </c>
      <c r="E9" s="21" t="s">
        <v>17</v>
      </c>
      <c r="F9" s="22" t="s">
        <v>16</v>
      </c>
    </row>
    <row r="10" spans="2:6" ht="102" customHeight="1">
      <c r="B10" s="28" t="s">
        <v>8</v>
      </c>
      <c r="C10" s="177" t="s">
        <v>462</v>
      </c>
      <c r="D10" s="184"/>
      <c r="E10" s="179">
        <v>406004</v>
      </c>
      <c r="F10" s="35" t="s">
        <v>442</v>
      </c>
    </row>
    <row r="11" spans="2:6" ht="54.75" customHeight="1">
      <c r="B11" s="28" t="s">
        <v>9</v>
      </c>
      <c r="C11" s="177"/>
      <c r="D11" s="184"/>
      <c r="E11" s="180"/>
      <c r="F11" s="36" t="s">
        <v>443</v>
      </c>
    </row>
    <row r="12" spans="2:6" ht="54.75" customHeight="1">
      <c r="B12" s="28" t="s">
        <v>10</v>
      </c>
      <c r="C12" s="177" t="s">
        <v>463</v>
      </c>
      <c r="D12" s="184"/>
      <c r="E12" s="180">
        <v>32550</v>
      </c>
      <c r="F12" s="36" t="s">
        <v>444</v>
      </c>
    </row>
    <row r="13" spans="2:6" ht="54.75" customHeight="1">
      <c r="B13" s="29" t="s">
        <v>11</v>
      </c>
      <c r="C13" s="178" t="s">
        <v>464</v>
      </c>
      <c r="D13" s="185">
        <v>62</v>
      </c>
      <c r="E13" s="181">
        <v>1004400</v>
      </c>
      <c r="F13" s="37" t="s">
        <v>23</v>
      </c>
    </row>
    <row r="14" spans="2:6" ht="54.75" customHeight="1">
      <c r="B14" s="30" t="s">
        <v>12</v>
      </c>
      <c r="C14" s="178" t="s">
        <v>465</v>
      </c>
      <c r="D14" s="186">
        <v>63</v>
      </c>
      <c r="E14" s="182">
        <v>771120</v>
      </c>
      <c r="F14" s="38" t="s">
        <v>24</v>
      </c>
    </row>
    <row r="15" spans="2:6" ht="54.75" customHeight="1">
      <c r="B15" s="31" t="s">
        <v>14</v>
      </c>
      <c r="C15" s="178"/>
      <c r="D15" s="184"/>
      <c r="E15" s="42"/>
      <c r="F15" s="39" t="s">
        <v>361</v>
      </c>
    </row>
    <row r="16" spans="2:6" ht="54.75" customHeight="1">
      <c r="B16" s="32" t="s">
        <v>13</v>
      </c>
      <c r="C16" s="178"/>
      <c r="D16" s="187"/>
      <c r="E16" s="183"/>
      <c r="F16" s="40" t="s">
        <v>362</v>
      </c>
    </row>
    <row r="17" spans="2:13" ht="54.75" customHeight="1" thickBot="1">
      <c r="B17" s="32" t="s">
        <v>433</v>
      </c>
      <c r="C17" s="198"/>
      <c r="D17" s="199"/>
      <c r="E17" s="200"/>
      <c r="F17" s="40" t="s">
        <v>362</v>
      </c>
    </row>
    <row r="18" spans="2:13" ht="27.75" customHeight="1" thickBot="1">
      <c r="B18" s="27"/>
      <c r="C18" s="27"/>
      <c r="D18" s="33" t="s">
        <v>18</v>
      </c>
      <c r="E18" s="34">
        <f>SUM(E10:E17)</f>
        <v>2214074</v>
      </c>
      <c r="F18" s="16"/>
    </row>
    <row r="19" spans="2:13" ht="27.75" customHeight="1" thickBot="1">
      <c r="B19" s="27"/>
      <c r="C19" s="27"/>
      <c r="D19" s="275" t="s">
        <v>18</v>
      </c>
      <c r="E19" s="276">
        <f>E18/E23</f>
        <v>19946.612612612611</v>
      </c>
      <c r="F19" s="16" t="s">
        <v>429</v>
      </c>
    </row>
    <row r="20" spans="2:13" ht="37.5" customHeight="1">
      <c r="B20" s="18"/>
      <c r="C20" s="18"/>
      <c r="D20" s="45"/>
      <c r="E20" s="46"/>
      <c r="F20" s="17"/>
    </row>
    <row r="21" spans="2:13" ht="15.75" thickBot="1">
      <c r="B21" s="213" t="s">
        <v>20</v>
      </c>
      <c r="C21" s="52" t="s">
        <v>355</v>
      </c>
      <c r="D21" s="47"/>
      <c r="E21" s="52" t="s">
        <v>354</v>
      </c>
    </row>
    <row r="22" spans="2:13" ht="18.75" thickTop="1" thickBot="1">
      <c r="B22" s="213"/>
      <c r="C22" s="51" t="s">
        <v>22</v>
      </c>
      <c r="D22" s="48"/>
      <c r="E22" s="51" t="s">
        <v>22</v>
      </c>
    </row>
    <row r="23" spans="2:13" ht="25.5" customHeight="1" thickTop="1">
      <c r="B23" s="50" t="s">
        <v>436</v>
      </c>
      <c r="C23" s="191">
        <v>1.56</v>
      </c>
      <c r="D23" s="49"/>
      <c r="E23" s="192">
        <v>111</v>
      </c>
      <c r="F23" s="10"/>
    </row>
    <row r="24" spans="2:13" ht="25.5" customHeight="1">
      <c r="B24" s="50" t="s">
        <v>426</v>
      </c>
      <c r="C24" s="191"/>
      <c r="D24" s="49"/>
      <c r="E24" s="163"/>
      <c r="F24" s="10"/>
    </row>
    <row r="25" spans="2:13">
      <c r="B25" s="23"/>
      <c r="C25" s="24"/>
      <c r="D25" s="25"/>
      <c r="E25" s="26"/>
    </row>
    <row r="26" spans="2:13" ht="15" customHeight="1">
      <c r="B26" s="269" t="s">
        <v>398</v>
      </c>
      <c r="C26" s="6"/>
      <c r="D26" s="8"/>
      <c r="E26" s="8"/>
      <c r="F26" s="270"/>
      <c r="G26" s="271"/>
      <c r="H26" s="7"/>
      <c r="I26" s="7"/>
      <c r="J26" s="7"/>
      <c r="K26" s="7"/>
      <c r="L26" s="9"/>
      <c r="M26" s="7"/>
    </row>
    <row r="27" spans="2:13" ht="15" customHeight="1">
      <c r="B27" s="269" t="s">
        <v>399</v>
      </c>
      <c r="C27" s="269"/>
      <c r="D27" s="272"/>
      <c r="E27" s="272"/>
      <c r="F27" s="6"/>
      <c r="G27" s="273"/>
      <c r="H27" s="8"/>
      <c r="I27" s="8"/>
      <c r="J27" s="8"/>
      <c r="K27" s="8"/>
      <c r="L27" s="9"/>
      <c r="M27" s="7"/>
    </row>
    <row r="28" spans="2:13" s="15" customFormat="1" ht="30" customHeight="1">
      <c r="B28" s="269" t="s">
        <v>445</v>
      </c>
      <c r="C28" s="269"/>
      <c r="D28" s="272"/>
      <c r="E28" s="272"/>
      <c r="F28" s="6"/>
      <c r="G28" s="273"/>
      <c r="H28" s="8"/>
      <c r="I28" s="8"/>
      <c r="J28" s="8"/>
      <c r="K28" s="8"/>
      <c r="L28" s="9"/>
      <c r="M28" s="7"/>
    </row>
    <row r="29" spans="2:13" ht="15" customHeight="1">
      <c r="B29" s="269" t="s">
        <v>6</v>
      </c>
      <c r="C29" s="269"/>
      <c r="D29" s="272"/>
      <c r="E29" s="272"/>
      <c r="F29" s="6"/>
      <c r="G29" s="273"/>
      <c r="H29" s="8"/>
      <c r="I29" s="8"/>
      <c r="J29" s="8"/>
      <c r="K29" s="8"/>
      <c r="L29" s="9"/>
      <c r="M29" s="7"/>
    </row>
    <row r="30" spans="2:13" ht="15" customHeight="1">
      <c r="B30" s="269" t="s">
        <v>446</v>
      </c>
      <c r="C30" s="269"/>
      <c r="D30" s="272"/>
      <c r="E30" s="272"/>
      <c r="F30" s="6"/>
      <c r="G30" s="273"/>
      <c r="H30" s="8"/>
      <c r="I30" s="8"/>
      <c r="J30" s="8"/>
      <c r="K30" s="8"/>
      <c r="L30" s="9"/>
      <c r="M30" s="7"/>
    </row>
    <row r="31" spans="2:13" ht="17.25">
      <c r="B31" s="10" t="s">
        <v>448</v>
      </c>
      <c r="C31" s="269"/>
      <c r="D31" s="272"/>
      <c r="E31" s="272"/>
      <c r="F31" s="6"/>
      <c r="G31" s="273"/>
      <c r="H31" s="8"/>
      <c r="I31" s="8"/>
      <c r="J31" s="8"/>
      <c r="K31" s="8"/>
      <c r="L31" s="9"/>
      <c r="M31" s="7"/>
    </row>
    <row r="32" spans="2:13">
      <c r="B32" s="274" t="s">
        <v>447</v>
      </c>
      <c r="C32" s="274"/>
      <c r="D32" s="274"/>
      <c r="E32" s="274"/>
      <c r="F32" s="274"/>
      <c r="G32" s="274"/>
      <c r="H32" s="274"/>
      <c r="I32" s="274"/>
      <c r="J32" s="274"/>
      <c r="K32" s="274"/>
      <c r="L32" s="274"/>
      <c r="M32" s="274"/>
    </row>
  </sheetData>
  <protectedRanges>
    <protectedRange sqref="C6" name="Range1"/>
    <protectedRange sqref="C12:F16 C11:E11" name="Range2"/>
    <protectedRange sqref="C22 E22" name="Range3"/>
    <protectedRange sqref="E24" name="Range4"/>
    <protectedRange sqref="C23:C24" name="Range3_1"/>
    <protectedRange sqref="E23" name="Range4_1"/>
    <protectedRange sqref="C17:F17" name="Range2_1"/>
    <protectedRange sqref="F10" name="Range2_2"/>
    <protectedRange sqref="F11" name="Range2_3"/>
    <protectedRange sqref="C10:E10" name="Range2_4"/>
  </protectedRanges>
  <mergeCells count="7">
    <mergeCell ref="B32:M32"/>
    <mergeCell ref="B1:F1"/>
    <mergeCell ref="C3:F3"/>
    <mergeCell ref="C4:F4"/>
    <mergeCell ref="C5:F5"/>
    <mergeCell ref="C6:F6"/>
    <mergeCell ref="B21:B22"/>
  </mergeCells>
  <pageMargins left="0.45" right="0.45" top="0.75" bottom="0.75" header="0.3" footer="0.3"/>
  <pageSetup paperSize="9" scale="59" fitToHeight="0" orientation="portrait" r:id="rId1"/>
  <headerFooter>
    <oddHeader xml:space="preserve">&amp;R&amp;D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A263A9-C2FE-4AD8-A2E1-43057A9D04DF}">
          <x14:formula1>
            <xm:f>'選択リスト（削除厳禁）'!$A$1:$A$2</xm:f>
          </x14:formula1>
          <xm:sqref>C22 E22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68BD-C623-416F-8797-DEA0D71938BF}">
  <sheetPr>
    <tabColor rgb="FFFFC000"/>
    <pageSetUpPr fitToPage="1"/>
  </sheetPr>
  <dimension ref="A1:N43"/>
  <sheetViews>
    <sheetView topLeftCell="A22" zoomScale="80" zoomScaleNormal="80" zoomScalePageLayoutView="85" workbookViewId="0">
      <selection activeCell="F38" sqref="F38"/>
    </sheetView>
  </sheetViews>
  <sheetFormatPr defaultColWidth="9" defaultRowHeight="17.25"/>
  <cols>
    <col min="1" max="1" width="10.42578125" style="6" customWidth="1"/>
    <col min="2" max="2" width="19.42578125" style="3" customWidth="1"/>
    <col min="3" max="3" width="26.42578125" style="6" customWidth="1"/>
    <col min="4" max="4" width="15.7109375" style="6" customWidth="1"/>
    <col min="5" max="5" width="9.42578125" style="8" customWidth="1"/>
    <col min="6" max="6" width="7.5703125" style="8" customWidth="1"/>
    <col min="7" max="7" width="9.42578125" style="8" customWidth="1"/>
    <col min="8" max="8" width="20.7109375" style="9" customWidth="1"/>
    <col min="9" max="9" width="5.140625" style="9" customWidth="1"/>
    <col min="10" max="10" width="18.28515625" style="9" customWidth="1"/>
    <col min="11" max="11" width="31.42578125" style="7" customWidth="1"/>
    <col min="12" max="12" width="19.5703125" style="4" customWidth="1"/>
    <col min="13" max="13" width="17" style="7" customWidth="1"/>
    <col min="14" max="14" width="17.7109375" style="4" customWidth="1"/>
    <col min="15" max="15" width="14.140625" style="3" customWidth="1"/>
    <col min="16" max="16" width="9" style="3"/>
    <col min="17" max="17" width="11.28515625" style="3" bestFit="1" customWidth="1"/>
    <col min="18" max="16384" width="9" style="3"/>
  </cols>
  <sheetData>
    <row r="1" spans="1:14">
      <c r="A1" s="219" t="s">
        <v>368</v>
      </c>
      <c r="B1" s="219"/>
      <c r="C1" s="220" t="s">
        <v>459</v>
      </c>
      <c r="D1" s="221"/>
      <c r="E1" s="62"/>
      <c r="F1" s="62"/>
      <c r="G1" s="222" t="s">
        <v>369</v>
      </c>
      <c r="H1" s="223"/>
      <c r="I1" s="224">
        <f>H31</f>
        <v>2214074.04</v>
      </c>
      <c r="J1" s="225"/>
      <c r="K1" s="63" t="s">
        <v>370</v>
      </c>
      <c r="L1" s="64"/>
      <c r="M1" s="87"/>
      <c r="N1" s="3"/>
    </row>
    <row r="2" spans="1:14">
      <c r="A2" s="219" t="s">
        <v>371</v>
      </c>
      <c r="B2" s="219"/>
      <c r="C2" s="220" t="s">
        <v>458</v>
      </c>
      <c r="D2" s="221"/>
      <c r="E2" s="62"/>
      <c r="F2" s="62"/>
      <c r="G2" s="226" t="s">
        <v>413</v>
      </c>
      <c r="H2" s="227"/>
      <c r="I2" s="228">
        <v>43927</v>
      </c>
      <c r="J2" s="229"/>
      <c r="K2" s="63" t="s">
        <v>372</v>
      </c>
      <c r="L2" s="64"/>
      <c r="M2" s="88"/>
      <c r="N2" s="3"/>
    </row>
    <row r="3" spans="1:14">
      <c r="A3" s="219" t="s">
        <v>373</v>
      </c>
      <c r="B3" s="219"/>
      <c r="C3" s="65">
        <f>L23</f>
        <v>2841840</v>
      </c>
      <c r="D3" s="89" t="s">
        <v>374</v>
      </c>
      <c r="E3" s="62"/>
      <c r="F3" s="62"/>
      <c r="G3" s="226" t="s">
        <v>414</v>
      </c>
      <c r="H3" s="227"/>
      <c r="I3" s="228">
        <v>43988</v>
      </c>
      <c r="J3" s="229"/>
      <c r="K3" s="244" t="s">
        <v>375</v>
      </c>
      <c r="L3" s="237"/>
      <c r="M3" s="88"/>
      <c r="N3" s="3"/>
    </row>
    <row r="4" spans="1:14" ht="37.5" customHeight="1" thickBot="1">
      <c r="A4" s="239" t="s">
        <v>412</v>
      </c>
      <c r="B4" s="239"/>
      <c r="C4" s="240" t="s">
        <v>428</v>
      </c>
      <c r="D4" s="241"/>
      <c r="E4" s="62"/>
      <c r="F4" s="62"/>
      <c r="G4" s="226" t="s">
        <v>376</v>
      </c>
      <c r="H4" s="227"/>
      <c r="I4" s="242">
        <f>I3-I2+1</f>
        <v>62</v>
      </c>
      <c r="J4" s="243"/>
      <c r="K4" s="245"/>
      <c r="L4" s="238"/>
      <c r="M4" s="88"/>
      <c r="N4" s="3"/>
    </row>
    <row r="5" spans="1:14" ht="33">
      <c r="A5" s="246" t="s">
        <v>377</v>
      </c>
      <c r="B5" s="246"/>
      <c r="C5" s="246"/>
      <c r="D5" s="246"/>
      <c r="E5" s="246"/>
      <c r="F5" s="246"/>
      <c r="G5" s="246"/>
      <c r="H5" s="246"/>
      <c r="I5" s="246"/>
      <c r="J5" s="246"/>
      <c r="K5" s="247"/>
      <c r="L5" s="66" t="s">
        <v>360</v>
      </c>
      <c r="M5" s="78"/>
      <c r="N5" s="3"/>
    </row>
    <row r="6" spans="1:14" ht="60">
      <c r="A6" s="172" t="s">
        <v>1</v>
      </c>
      <c r="B6" s="230" t="s">
        <v>378</v>
      </c>
      <c r="C6" s="231"/>
      <c r="D6" s="173" t="s">
        <v>379</v>
      </c>
      <c r="E6" s="174" t="s">
        <v>380</v>
      </c>
      <c r="F6" s="174" t="s">
        <v>402</v>
      </c>
      <c r="G6" s="174" t="s">
        <v>403</v>
      </c>
      <c r="H6" s="175" t="s">
        <v>404</v>
      </c>
      <c r="I6" s="175"/>
      <c r="J6" s="176" t="s">
        <v>374</v>
      </c>
      <c r="K6" s="176" t="s">
        <v>381</v>
      </c>
      <c r="L6" s="208" t="s">
        <v>439</v>
      </c>
      <c r="M6" s="88"/>
      <c r="N6" s="3"/>
    </row>
    <row r="7" spans="1:14" ht="104.25" customHeight="1">
      <c r="A7" s="232" t="s">
        <v>401</v>
      </c>
      <c r="B7" s="193" t="s">
        <v>427</v>
      </c>
      <c r="C7" s="188" t="s">
        <v>460</v>
      </c>
      <c r="D7" s="128">
        <v>86753</v>
      </c>
      <c r="E7" s="67"/>
      <c r="F7" s="131">
        <v>3</v>
      </c>
      <c r="G7" s="90" t="s">
        <v>25</v>
      </c>
      <c r="H7" s="134">
        <f t="shared" ref="H7" si="0">D7*F7</f>
        <v>260259</v>
      </c>
      <c r="I7" s="91"/>
      <c r="J7" s="92"/>
      <c r="K7" s="211" t="s">
        <v>455</v>
      </c>
      <c r="L7" s="70">
        <v>300000</v>
      </c>
      <c r="M7" s="88"/>
      <c r="N7" s="3"/>
    </row>
    <row r="8" spans="1:14" ht="19.5" customHeight="1">
      <c r="A8" s="234"/>
      <c r="B8" s="146"/>
      <c r="C8" s="68"/>
      <c r="D8" s="167"/>
      <c r="E8" s="75"/>
      <c r="F8" s="131"/>
      <c r="G8" s="90"/>
      <c r="H8" s="131"/>
      <c r="I8" s="69"/>
      <c r="J8" s="155"/>
      <c r="K8" s="151"/>
      <c r="L8" s="93"/>
      <c r="M8" s="127"/>
      <c r="N8" s="3"/>
    </row>
    <row r="9" spans="1:14">
      <c r="A9" s="232" t="s">
        <v>406</v>
      </c>
      <c r="B9" s="262" t="s">
        <v>383</v>
      </c>
      <c r="C9" s="68"/>
      <c r="D9" s="167"/>
      <c r="E9" s="75"/>
      <c r="F9" s="131"/>
      <c r="G9" s="90"/>
      <c r="H9" s="131"/>
      <c r="I9" s="91"/>
      <c r="J9" s="155"/>
      <c r="K9" s="250"/>
      <c r="L9" s="70"/>
      <c r="M9" s="88"/>
      <c r="N9" s="3"/>
    </row>
    <row r="10" spans="1:14">
      <c r="A10" s="233"/>
      <c r="B10" s="263"/>
      <c r="C10" s="68"/>
      <c r="D10" s="167"/>
      <c r="E10" s="75"/>
      <c r="F10" s="131"/>
      <c r="G10" s="90"/>
      <c r="H10" s="131"/>
      <c r="I10" s="91"/>
      <c r="J10" s="155"/>
      <c r="K10" s="251"/>
      <c r="L10" s="70"/>
      <c r="M10" s="88"/>
      <c r="N10" s="3"/>
    </row>
    <row r="11" spans="1:14">
      <c r="A11" s="233"/>
      <c r="B11" s="264"/>
      <c r="C11" s="68"/>
      <c r="D11" s="167"/>
      <c r="E11" s="75"/>
      <c r="F11" s="131"/>
      <c r="G11" s="90"/>
      <c r="H11" s="131"/>
      <c r="I11" s="91"/>
      <c r="J11" s="155"/>
      <c r="K11" s="209">
        <f>SUM(J9:J11)</f>
        <v>0</v>
      </c>
      <c r="L11" s="70"/>
      <c r="M11" s="88"/>
      <c r="N11" s="3"/>
    </row>
    <row r="12" spans="1:14" ht="71.25" customHeight="1">
      <c r="A12" s="233"/>
      <c r="B12" s="146" t="s">
        <v>385</v>
      </c>
      <c r="C12" s="68" t="s">
        <v>454</v>
      </c>
      <c r="D12" s="130">
        <v>10850</v>
      </c>
      <c r="E12" s="75"/>
      <c r="F12" s="131">
        <v>3</v>
      </c>
      <c r="G12" s="90" t="s">
        <v>165</v>
      </c>
      <c r="H12" s="130"/>
      <c r="I12" s="91"/>
      <c r="J12" s="130">
        <f>D12*F12</f>
        <v>32550</v>
      </c>
      <c r="K12" s="71" t="s">
        <v>386</v>
      </c>
      <c r="L12" s="70"/>
      <c r="M12" s="88"/>
      <c r="N12" s="3"/>
    </row>
    <row r="13" spans="1:14">
      <c r="A13" s="234"/>
      <c r="B13" s="146"/>
      <c r="C13" s="68"/>
      <c r="D13" s="167"/>
      <c r="E13" s="75"/>
      <c r="F13" s="131"/>
      <c r="G13" s="90"/>
      <c r="H13" s="131"/>
      <c r="I13" s="91"/>
      <c r="J13" s="155"/>
      <c r="K13" s="72"/>
      <c r="L13" s="70"/>
      <c r="M13" s="88"/>
      <c r="N13" s="3"/>
    </row>
    <row r="14" spans="1:14" ht="45.75" customHeight="1">
      <c r="A14" s="232" t="s">
        <v>2</v>
      </c>
      <c r="B14" s="147" t="s">
        <v>387</v>
      </c>
      <c r="C14" s="72"/>
      <c r="D14" s="168"/>
      <c r="E14" s="75"/>
      <c r="F14" s="131"/>
      <c r="G14" s="90"/>
      <c r="H14" s="131"/>
      <c r="I14" s="91"/>
      <c r="J14" s="156"/>
      <c r="K14" s="71"/>
      <c r="L14" s="73"/>
      <c r="M14" s="88"/>
      <c r="N14" s="3"/>
    </row>
    <row r="15" spans="1:14">
      <c r="A15" s="234"/>
      <c r="B15" s="147"/>
      <c r="C15" s="74"/>
      <c r="D15" s="168"/>
      <c r="E15" s="75"/>
      <c r="F15" s="131"/>
      <c r="G15" s="90"/>
      <c r="H15" s="131"/>
      <c r="I15" s="91"/>
      <c r="J15" s="156"/>
      <c r="K15" s="72"/>
      <c r="L15" s="73"/>
      <c r="M15" s="88"/>
      <c r="N15" s="3"/>
    </row>
    <row r="16" spans="1:14" ht="42" customHeight="1">
      <c r="A16" s="232" t="s">
        <v>430</v>
      </c>
      <c r="B16" s="148" t="s">
        <v>388</v>
      </c>
      <c r="C16" s="72"/>
      <c r="D16" s="169"/>
      <c r="E16" s="75"/>
      <c r="F16" s="131"/>
      <c r="G16" s="90"/>
      <c r="H16" s="131"/>
      <c r="I16" s="91"/>
      <c r="J16" s="157"/>
      <c r="K16" s="71"/>
      <c r="L16" s="76"/>
      <c r="M16" s="88"/>
      <c r="N16" s="3"/>
    </row>
    <row r="17" spans="1:14">
      <c r="A17" s="234"/>
      <c r="B17" s="148"/>
      <c r="C17" s="72"/>
      <c r="D17" s="169"/>
      <c r="E17" s="75"/>
      <c r="F17" s="131"/>
      <c r="G17" s="90"/>
      <c r="H17" s="131"/>
      <c r="I17" s="91"/>
      <c r="J17" s="157"/>
      <c r="K17" s="72"/>
      <c r="L17" s="76"/>
      <c r="M17" s="88"/>
      <c r="N17" s="3"/>
    </row>
    <row r="18" spans="1:14" ht="40.5" customHeight="1">
      <c r="A18" s="260" t="s">
        <v>434</v>
      </c>
      <c r="B18" s="147" t="s">
        <v>433</v>
      </c>
      <c r="C18" s="201"/>
      <c r="D18" s="201"/>
      <c r="E18" s="201"/>
      <c r="F18" s="202"/>
      <c r="G18" s="90"/>
      <c r="H18" s="203"/>
      <c r="I18" s="203"/>
      <c r="J18" s="204"/>
      <c r="K18" s="71"/>
      <c r="L18" s="205"/>
      <c r="N18" s="3"/>
    </row>
    <row r="19" spans="1:14">
      <c r="A19" s="261"/>
      <c r="B19" s="206"/>
      <c r="C19" s="201"/>
      <c r="D19" s="201"/>
      <c r="E19" s="201"/>
      <c r="F19" s="202"/>
      <c r="G19" s="90"/>
      <c r="H19" s="203"/>
      <c r="I19" s="203"/>
      <c r="J19" s="204"/>
      <c r="K19" s="207"/>
      <c r="L19" s="205"/>
      <c r="N19" s="3"/>
    </row>
    <row r="20" spans="1:14" ht="68.25" customHeight="1">
      <c r="A20" s="232" t="s">
        <v>405</v>
      </c>
      <c r="B20" s="149" t="s">
        <v>389</v>
      </c>
      <c r="C20" s="94" t="s">
        <v>456</v>
      </c>
      <c r="D20" s="130">
        <v>4080</v>
      </c>
      <c r="E20" s="75">
        <v>63</v>
      </c>
      <c r="F20" s="131">
        <v>3</v>
      </c>
      <c r="G20" s="90" t="s">
        <v>165</v>
      </c>
      <c r="H20" s="130"/>
      <c r="I20" s="91"/>
      <c r="J20" s="130">
        <f>D20*E20*F20</f>
        <v>771120</v>
      </c>
      <c r="K20" s="72"/>
      <c r="L20" s="77">
        <v>771120</v>
      </c>
      <c r="M20" s="88"/>
      <c r="N20" s="3"/>
    </row>
    <row r="21" spans="1:14" ht="68.25" customHeight="1">
      <c r="A21" s="233"/>
      <c r="B21" s="150" t="s">
        <v>390</v>
      </c>
      <c r="C21" s="71" t="s">
        <v>457</v>
      </c>
      <c r="D21" s="130">
        <v>5400</v>
      </c>
      <c r="E21" s="75">
        <v>62</v>
      </c>
      <c r="F21" s="131">
        <v>3</v>
      </c>
      <c r="G21" s="90" t="s">
        <v>165</v>
      </c>
      <c r="H21" s="130"/>
      <c r="I21" s="91"/>
      <c r="J21" s="158">
        <f>D21*E21*F21</f>
        <v>1004400</v>
      </c>
      <c r="K21" s="71" t="s">
        <v>386</v>
      </c>
      <c r="L21" s="77">
        <v>1770720</v>
      </c>
      <c r="M21" s="88"/>
      <c r="N21" s="3"/>
    </row>
    <row r="22" spans="1:14" ht="18" thickBot="1">
      <c r="A22" s="252"/>
      <c r="B22" s="95"/>
      <c r="C22" s="96"/>
      <c r="D22" s="171"/>
      <c r="E22" s="97"/>
      <c r="F22" s="132"/>
      <c r="G22" s="90"/>
      <c r="H22" s="132"/>
      <c r="I22" s="98"/>
      <c r="J22" s="159"/>
      <c r="K22" s="96"/>
      <c r="L22" s="77"/>
      <c r="M22" s="88"/>
      <c r="N22" s="3"/>
    </row>
    <row r="23" spans="1:14" ht="18.75" thickTop="1" thickBot="1">
      <c r="A23" s="253" t="s">
        <v>3</v>
      </c>
      <c r="B23" s="254"/>
      <c r="C23" s="99"/>
      <c r="D23" s="99"/>
      <c r="E23" s="160"/>
      <c r="F23" s="129" t="s">
        <v>415</v>
      </c>
      <c r="G23" s="100" t="s">
        <v>25</v>
      </c>
      <c r="H23" s="197">
        <f>SUM(H7:H21)</f>
        <v>260259</v>
      </c>
      <c r="I23" s="101" t="s">
        <v>391</v>
      </c>
      <c r="J23" s="102">
        <f>SUM(J6:J22)</f>
        <v>1808070</v>
      </c>
      <c r="K23" s="103"/>
      <c r="L23" s="104">
        <f>SUM(L7:L22)</f>
        <v>2841840</v>
      </c>
      <c r="M23" s="88"/>
      <c r="N23" s="3"/>
    </row>
    <row r="24" spans="1:14" ht="18.75" customHeight="1" thickTop="1" thickBot="1">
      <c r="A24" s="105"/>
      <c r="B24" s="105"/>
      <c r="C24" s="105"/>
      <c r="D24" s="105"/>
      <c r="E24" s="161"/>
      <c r="F24" s="129" t="s">
        <v>407</v>
      </c>
      <c r="G24" s="100" t="s">
        <v>416</v>
      </c>
      <c r="H24" s="197"/>
      <c r="I24" s="107"/>
      <c r="J24" s="106"/>
      <c r="K24" s="108"/>
      <c r="L24" s="78"/>
      <c r="M24" s="88"/>
      <c r="N24" s="3"/>
    </row>
    <row r="25" spans="1:14" ht="18" thickTop="1">
      <c r="A25" s="79"/>
      <c r="B25" s="79"/>
      <c r="C25" s="79"/>
      <c r="D25" s="79"/>
      <c r="E25" s="80"/>
      <c r="F25" s="80"/>
      <c r="G25" s="80"/>
      <c r="H25" s="109"/>
      <c r="I25" s="110"/>
      <c r="J25" s="109"/>
      <c r="K25" s="111"/>
      <c r="L25" s="78"/>
      <c r="M25" s="88"/>
      <c r="N25" s="3"/>
    </row>
    <row r="26" spans="1:14" ht="18" customHeight="1" thickBot="1">
      <c r="A26" s="79"/>
      <c r="B26" s="79"/>
      <c r="C26" s="112"/>
      <c r="D26" s="255"/>
      <c r="E26" s="255"/>
      <c r="F26" s="255"/>
      <c r="G26" s="80"/>
      <c r="H26" s="113"/>
      <c r="I26" s="110"/>
      <c r="J26" s="109"/>
      <c r="K26" s="111"/>
      <c r="L26" s="78"/>
      <c r="M26" s="88"/>
      <c r="N26" s="3"/>
    </row>
    <row r="27" spans="1:14" ht="21.75" customHeight="1" thickTop="1" thickBot="1">
      <c r="A27" s="80"/>
      <c r="B27" s="114" t="s">
        <v>431</v>
      </c>
      <c r="C27" s="115" t="s">
        <v>417</v>
      </c>
      <c r="D27" s="115" t="s">
        <v>25</v>
      </c>
      <c r="E27" s="256">
        <v>1.56</v>
      </c>
      <c r="F27" s="257"/>
      <c r="G27" s="116" t="s">
        <v>392</v>
      </c>
      <c r="H27" s="195">
        <f>H23*E27</f>
        <v>406004.04000000004</v>
      </c>
      <c r="I27" s="117" t="s">
        <v>393</v>
      </c>
      <c r="J27" s="118"/>
      <c r="K27" s="118"/>
      <c r="L27" s="109"/>
      <c r="M27" s="88"/>
      <c r="N27" s="7"/>
    </row>
    <row r="28" spans="1:14" ht="21.75" customHeight="1" thickTop="1" thickBot="1">
      <c r="A28" s="135"/>
      <c r="B28" s="136"/>
      <c r="C28" s="137"/>
      <c r="D28" s="258"/>
      <c r="E28" s="258"/>
      <c r="F28" s="258"/>
      <c r="G28" s="138"/>
      <c r="H28" s="139"/>
      <c r="I28" s="140"/>
      <c r="J28" s="141"/>
      <c r="K28" s="3"/>
      <c r="L28" s="142"/>
      <c r="M28" s="143"/>
      <c r="N28" s="3"/>
    </row>
    <row r="29" spans="1:14" ht="21.75" customHeight="1" thickTop="1" thickBot="1">
      <c r="A29" s="135"/>
      <c r="B29" s="136" t="s">
        <v>432</v>
      </c>
      <c r="C29" s="115" t="s">
        <v>417</v>
      </c>
      <c r="D29" s="115" t="s">
        <v>416</v>
      </c>
      <c r="E29" s="256"/>
      <c r="F29" s="257"/>
      <c r="G29" s="144" t="s">
        <v>408</v>
      </c>
      <c r="H29" s="196">
        <f>H24*E29</f>
        <v>0</v>
      </c>
      <c r="I29" s="145" t="s">
        <v>409</v>
      </c>
      <c r="J29" s="3"/>
      <c r="K29" s="3"/>
      <c r="L29" s="142"/>
      <c r="M29" s="143"/>
      <c r="N29" s="3"/>
    </row>
    <row r="30" spans="1:14" ht="21.75" customHeight="1" thickTop="1" thickBot="1">
      <c r="A30" s="79"/>
      <c r="B30" s="79"/>
      <c r="C30" s="79"/>
      <c r="D30" s="79"/>
      <c r="E30" s="80"/>
      <c r="F30" s="80"/>
      <c r="G30" s="80"/>
      <c r="H30" s="80"/>
      <c r="I30" s="81"/>
      <c r="J30" s="109"/>
      <c r="K30" s="109"/>
      <c r="L30" s="111"/>
      <c r="M30" s="88"/>
      <c r="N30" s="7"/>
    </row>
    <row r="31" spans="1:14" ht="21.75" customHeight="1" thickTop="1" thickBot="1">
      <c r="A31" s="79"/>
      <c r="B31" s="79"/>
      <c r="C31" s="3"/>
      <c r="D31" s="3"/>
      <c r="E31" s="259" t="s">
        <v>410</v>
      </c>
      <c r="F31" s="259"/>
      <c r="G31" s="210" t="s">
        <v>394</v>
      </c>
      <c r="H31" s="194">
        <f>J23+H27+H29</f>
        <v>2214074.04</v>
      </c>
      <c r="I31" s="83" t="s">
        <v>395</v>
      </c>
      <c r="J31" s="60" t="s">
        <v>367</v>
      </c>
      <c r="K31" s="61">
        <f>H31</f>
        <v>2214074.04</v>
      </c>
      <c r="L31" s="111"/>
      <c r="M31" s="88"/>
      <c r="N31" s="7"/>
    </row>
    <row r="32" spans="1:14" ht="21.75" customHeight="1" thickTop="1" thickBot="1">
      <c r="A32" s="79"/>
      <c r="B32" s="79"/>
      <c r="C32" s="62"/>
      <c r="D32" s="78"/>
      <c r="E32" s="78"/>
      <c r="F32" s="78"/>
      <c r="G32" s="78"/>
      <c r="H32" s="210"/>
      <c r="I32" s="82"/>
      <c r="J32" s="78"/>
      <c r="K32" s="109"/>
      <c r="L32" s="88"/>
      <c r="M32" s="88"/>
      <c r="N32" s="7"/>
    </row>
    <row r="33" spans="1:14" ht="21.75" customHeight="1" thickTop="1" thickBot="1">
      <c r="A33" s="79"/>
      <c r="B33" s="84" t="s">
        <v>396</v>
      </c>
      <c r="C33" s="115" t="s">
        <v>417</v>
      </c>
      <c r="D33" s="115" t="s">
        <v>416</v>
      </c>
      <c r="E33" s="248">
        <v>111</v>
      </c>
      <c r="F33" s="249"/>
      <c r="G33" s="119" t="s">
        <v>392</v>
      </c>
      <c r="H33" s="120">
        <f>H31/E33</f>
        <v>19946.612972972973</v>
      </c>
      <c r="I33" s="85" t="s">
        <v>397</v>
      </c>
      <c r="J33" s="78" t="s">
        <v>429</v>
      </c>
      <c r="K33" s="109"/>
      <c r="L33" s="88"/>
      <c r="M33" s="88"/>
      <c r="N33" s="7"/>
    </row>
    <row r="34" spans="1:14" ht="18" thickTop="1">
      <c r="A34" s="79"/>
      <c r="B34" s="79"/>
      <c r="C34" s="80"/>
      <c r="D34" s="80"/>
      <c r="E34" s="62"/>
      <c r="F34" s="62"/>
      <c r="G34" s="62"/>
      <c r="H34" s="86"/>
      <c r="I34" s="86"/>
      <c r="J34" s="86"/>
      <c r="K34" s="109"/>
      <c r="L34" s="121"/>
      <c r="M34" s="122"/>
    </row>
    <row r="35" spans="1:14">
      <c r="A35" s="53" t="s">
        <v>398</v>
      </c>
      <c r="B35" s="88"/>
      <c r="C35" s="62"/>
      <c r="D35" s="62"/>
      <c r="E35" s="123"/>
      <c r="F35" s="123"/>
      <c r="G35" s="123"/>
      <c r="H35" s="122"/>
      <c r="I35" s="122"/>
      <c r="J35" s="122"/>
      <c r="K35" s="109"/>
      <c r="L35" s="122"/>
      <c r="M35" s="122"/>
    </row>
    <row r="36" spans="1:14">
      <c r="A36" s="10" t="s">
        <v>399</v>
      </c>
      <c r="B36" s="124"/>
      <c r="C36" s="124"/>
      <c r="D36" s="124"/>
      <c r="E36" s="88"/>
      <c r="F36" s="88"/>
      <c r="G36" s="88"/>
      <c r="H36" s="62"/>
      <c r="I36" s="62"/>
      <c r="J36" s="62"/>
      <c r="K36" s="86"/>
      <c r="L36" s="122"/>
      <c r="M36" s="122"/>
    </row>
    <row r="37" spans="1:14">
      <c r="A37" s="10" t="s">
        <v>5</v>
      </c>
      <c r="B37" s="124"/>
      <c r="C37" s="124"/>
      <c r="D37" s="124"/>
      <c r="E37" s="88"/>
      <c r="F37" s="88"/>
      <c r="G37" s="88"/>
      <c r="H37" s="62"/>
      <c r="I37" s="62"/>
      <c r="J37" s="62"/>
      <c r="K37" s="86"/>
      <c r="L37" s="122"/>
      <c r="M37" s="122"/>
    </row>
    <row r="38" spans="1:14">
      <c r="A38" s="10" t="s">
        <v>6</v>
      </c>
      <c r="B38" s="124"/>
      <c r="C38" s="124"/>
      <c r="D38" s="124"/>
      <c r="E38" s="88"/>
      <c r="F38" s="88"/>
      <c r="G38" s="88"/>
      <c r="H38" s="62"/>
      <c r="I38" s="62"/>
      <c r="J38" s="62"/>
      <c r="K38" s="86"/>
      <c r="L38" s="122"/>
      <c r="M38" s="122"/>
    </row>
    <row r="39" spans="1:14">
      <c r="A39" s="10" t="s">
        <v>411</v>
      </c>
      <c r="B39" s="124"/>
      <c r="C39" s="78"/>
      <c r="D39" s="78"/>
      <c r="E39" s="88"/>
      <c r="F39" s="88"/>
      <c r="G39" s="88"/>
      <c r="H39" s="62"/>
      <c r="I39" s="62"/>
      <c r="J39" s="62"/>
      <c r="K39" s="86"/>
      <c r="L39" s="122"/>
      <c r="M39" s="122"/>
    </row>
    <row r="40" spans="1:14">
      <c r="A40" s="10" t="s">
        <v>448</v>
      </c>
      <c r="B40" s="124"/>
      <c r="C40" s="78"/>
      <c r="D40" s="78"/>
      <c r="E40" s="88"/>
      <c r="F40" s="88"/>
      <c r="G40" s="88"/>
      <c r="H40" s="62"/>
      <c r="I40" s="62"/>
      <c r="J40" s="62"/>
      <c r="K40" s="86"/>
      <c r="L40" s="122"/>
      <c r="M40" s="122"/>
    </row>
    <row r="41" spans="1:14">
      <c r="A41" s="125" t="s">
        <v>400</v>
      </c>
      <c r="B41" s="126"/>
      <c r="C41" s="126"/>
      <c r="D41" s="126"/>
      <c r="E41" s="126"/>
      <c r="F41" s="126"/>
      <c r="G41" s="126"/>
      <c r="H41" s="126"/>
      <c r="I41" s="126"/>
      <c r="J41" s="126"/>
      <c r="K41" s="126"/>
      <c r="L41" s="126"/>
      <c r="M41" s="122"/>
    </row>
    <row r="42" spans="1:14">
      <c r="A42" s="53" t="s">
        <v>425</v>
      </c>
      <c r="B42" s="88"/>
      <c r="C42" s="62"/>
      <c r="D42" s="62"/>
      <c r="E42" s="123"/>
      <c r="F42" s="123"/>
      <c r="G42" s="123"/>
      <c r="H42" s="122"/>
      <c r="I42" s="122"/>
      <c r="J42" s="122"/>
      <c r="K42" s="88"/>
      <c r="L42" s="122"/>
      <c r="M42" s="122"/>
    </row>
    <row r="43" spans="1:14">
      <c r="A43" s="53"/>
      <c r="B43" s="78"/>
      <c r="C43" s="88"/>
      <c r="D43" s="88"/>
      <c r="E43" s="62"/>
      <c r="F43" s="62"/>
      <c r="G43" s="62"/>
      <c r="H43" s="86"/>
      <c r="I43" s="86"/>
      <c r="J43" s="86"/>
      <c r="K43" s="122"/>
      <c r="L43" s="88"/>
      <c r="M43" s="122"/>
    </row>
  </sheetData>
  <protectedRanges>
    <protectedRange sqref="L3" name="Range4"/>
    <protectedRange sqref="L1:L2" name="Range5"/>
    <protectedRange sqref="C8:F8 H8:I8 K8" name="Range1"/>
    <protectedRange sqref="M8" name="Range8"/>
    <protectedRange sqref="J8" name="Range1_1"/>
    <protectedRange sqref="D20" name="Range4_3"/>
    <protectedRange sqref="H21" name="Range4_6"/>
    <protectedRange sqref="D28" name="Range5_1"/>
    <protectedRange sqref="C28" name="Range9_3"/>
    <protectedRange sqref="K18" name="Range4_1"/>
    <protectedRange sqref="C18:F19 H18:J18 H19:K19" name="Range4_1_1"/>
    <protectedRange sqref="D7" name="Range4_2_1"/>
    <protectedRange sqref="H7" name="Range4_7_1"/>
    <protectedRange sqref="L18:L19" name="Range4_1_1_1"/>
  </protectedRanges>
  <mergeCells count="34">
    <mergeCell ref="E27:F27"/>
    <mergeCell ref="D28:F28"/>
    <mergeCell ref="E29:F29"/>
    <mergeCell ref="E31:F31"/>
    <mergeCell ref="E33:F33"/>
    <mergeCell ref="A14:A15"/>
    <mergeCell ref="A16:A17"/>
    <mergeCell ref="A18:A19"/>
    <mergeCell ref="A20:A22"/>
    <mergeCell ref="A23:B23"/>
    <mergeCell ref="D26:F26"/>
    <mergeCell ref="A5:K5"/>
    <mergeCell ref="B6:C6"/>
    <mergeCell ref="A7:A8"/>
    <mergeCell ref="A9:A13"/>
    <mergeCell ref="B9:B11"/>
    <mergeCell ref="K9:K10"/>
    <mergeCell ref="A3:B3"/>
    <mergeCell ref="G3:H3"/>
    <mergeCell ref="I3:J3"/>
    <mergeCell ref="K3:K4"/>
    <mergeCell ref="L3:L4"/>
    <mergeCell ref="A4:B4"/>
    <mergeCell ref="C4:D4"/>
    <mergeCell ref="G4:H4"/>
    <mergeCell ref="I4:J4"/>
    <mergeCell ref="A1:B1"/>
    <mergeCell ref="C1:D1"/>
    <mergeCell ref="G1:H1"/>
    <mergeCell ref="I1:J1"/>
    <mergeCell ref="A2:B2"/>
    <mergeCell ref="C2:D2"/>
    <mergeCell ref="G2:H2"/>
    <mergeCell ref="I2:J2"/>
  </mergeCells>
  <pageMargins left="0.45" right="0.45" top="0.75" bottom="0.75" header="0.3" footer="0.3"/>
  <pageSetup paperSize="9" scale="48" fitToHeight="0" orientation="portrait" r:id="rId1"/>
  <headerFooter>
    <oddHeader xml:space="preserve">&amp;CAPO産業人材育成支援事業
精算計算シート&amp;R&amp;D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030699-8531-47A1-B48A-0022DFE0C4C2}">
          <x14:formula1>
            <xm:f>'選択リスト（削除厳禁）'!$A$4:$A$6</xm:f>
          </x14:formula1>
          <xm:sqref>D3 L6</xm:sqref>
        </x14:dataValidation>
        <x14:dataValidation type="list" allowBlank="1" showInputMessage="1" showErrorMessage="1" xr:uid="{B4F08053-6E98-435F-82F5-B2D2646790BC}">
          <x14:formula1>
            <xm:f>'選択リスト（削除厳禁）'!$F$1:$F$164</xm:f>
          </x14:formula1>
          <xm:sqref>D29 D27 D33 G7:G24</xm:sqref>
        </x14:dataValidation>
        <x14:dataValidation type="list" allowBlank="1" showInputMessage="1" showErrorMessage="1" xr:uid="{6FE9B6F9-44D8-4DF9-A549-944F1D72FFD3}">
          <x14:formula1>
            <xm:f>'選択リスト（削除厳禁）'!$A$1:$A$2</xm:f>
          </x14:formula1>
          <xm:sqref>C27 C33 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3634-56F6-4A37-BA15-4EAD9F3E10E1}">
  <sheetPr>
    <pageSetUpPr fitToPage="1"/>
  </sheetPr>
  <dimension ref="A1:B17"/>
  <sheetViews>
    <sheetView topLeftCell="A7" zoomScale="90" zoomScaleNormal="90" workbookViewId="0">
      <selection activeCell="B11" sqref="B11"/>
    </sheetView>
  </sheetViews>
  <sheetFormatPr defaultRowHeight="15"/>
  <cols>
    <col min="1" max="1" width="22.7109375" bestFit="1" customWidth="1"/>
    <col min="2" max="2" width="101.140625" customWidth="1"/>
  </cols>
  <sheetData>
    <row r="1" spans="1:2">
      <c r="A1" s="162"/>
    </row>
    <row r="2" spans="1:2" ht="39" customHeight="1">
      <c r="A2" s="265" t="s">
        <v>440</v>
      </c>
      <c r="B2" s="265"/>
    </row>
    <row r="3" spans="1:2" ht="37.5" customHeight="1">
      <c r="A3" s="266" t="s">
        <v>351</v>
      </c>
      <c r="B3" s="58" t="s">
        <v>365</v>
      </c>
    </row>
    <row r="4" spans="1:2" ht="37.5" customHeight="1">
      <c r="A4" s="266"/>
      <c r="B4" s="59" t="s">
        <v>366</v>
      </c>
    </row>
    <row r="5" spans="1:2" ht="74.25" customHeight="1">
      <c r="A5" s="164" t="s">
        <v>8</v>
      </c>
      <c r="B5" s="212" t="s">
        <v>449</v>
      </c>
    </row>
    <row r="6" spans="1:2" ht="56.25" customHeight="1">
      <c r="A6" s="164" t="s">
        <v>418</v>
      </c>
      <c r="B6" s="212" t="s">
        <v>450</v>
      </c>
    </row>
    <row r="7" spans="1:2" ht="33.75" customHeight="1">
      <c r="A7" s="164" t="s">
        <v>11</v>
      </c>
      <c r="B7" s="212" t="s">
        <v>451</v>
      </c>
    </row>
    <row r="8" spans="1:2" ht="54.75" customHeight="1">
      <c r="A8" s="164" t="s">
        <v>12</v>
      </c>
      <c r="B8" s="164" t="s">
        <v>419</v>
      </c>
    </row>
    <row r="9" spans="1:2" ht="90.75" customHeight="1">
      <c r="A9" s="164" t="s">
        <v>14</v>
      </c>
      <c r="B9" s="164" t="s">
        <v>452</v>
      </c>
    </row>
    <row r="10" spans="1:2" ht="33.75" customHeight="1">
      <c r="A10" s="164" t="s">
        <v>13</v>
      </c>
      <c r="B10" s="212" t="s">
        <v>453</v>
      </c>
    </row>
    <row r="11" spans="1:2" s="56" customFormat="1" ht="43.5" customHeight="1">
      <c r="A11" s="190" t="s">
        <v>437</v>
      </c>
      <c r="B11" s="190" t="s">
        <v>438</v>
      </c>
    </row>
    <row r="12" spans="1:2" ht="33.75" customHeight="1">
      <c r="A12" s="164" t="s">
        <v>420</v>
      </c>
      <c r="B12" s="164" t="s">
        <v>421</v>
      </c>
    </row>
    <row r="13" spans="1:2" ht="33.75" customHeight="1">
      <c r="A13" s="164" t="s">
        <v>352</v>
      </c>
      <c r="B13" s="164" t="s">
        <v>363</v>
      </c>
    </row>
    <row r="14" spans="1:2" ht="33.75" customHeight="1">
      <c r="A14" s="164" t="s">
        <v>353</v>
      </c>
      <c r="B14" s="164" t="s">
        <v>364</v>
      </c>
    </row>
    <row r="15" spans="1:2">
      <c r="A15" s="57"/>
      <c r="B15" s="56"/>
    </row>
    <row r="16" spans="1:2">
      <c r="A16" s="267" t="s">
        <v>422</v>
      </c>
      <c r="B16" s="267"/>
    </row>
    <row r="17" spans="1:2">
      <c r="A17" s="268" t="s">
        <v>423</v>
      </c>
      <c r="B17" s="268"/>
    </row>
  </sheetData>
  <mergeCells count="4">
    <mergeCell ref="A2:B2"/>
    <mergeCell ref="A3:A4"/>
    <mergeCell ref="A16:B16"/>
    <mergeCell ref="A17:B17"/>
  </mergeCell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A513-DE0A-4424-8E43-BF7C7F61369A}">
  <dimension ref="A1:F164"/>
  <sheetViews>
    <sheetView workbookViewId="0">
      <selection activeCell="H11" sqref="H11:H12"/>
    </sheetView>
  </sheetViews>
  <sheetFormatPr defaultRowHeight="15"/>
  <cols>
    <col min="5" max="5" width="39.5703125" customWidth="1"/>
    <col min="6" max="6" width="12.42578125" bestFit="1" customWidth="1"/>
  </cols>
  <sheetData>
    <row r="1" spans="1:6">
      <c r="A1" t="s">
        <v>21</v>
      </c>
      <c r="D1" t="s">
        <v>26</v>
      </c>
      <c r="E1" t="s">
        <v>27</v>
      </c>
      <c r="F1" t="s">
        <v>416</v>
      </c>
    </row>
    <row r="2" spans="1:6">
      <c r="A2" t="s">
        <v>22</v>
      </c>
      <c r="D2" t="s">
        <v>28</v>
      </c>
      <c r="E2" t="s">
        <v>29</v>
      </c>
      <c r="F2" t="s">
        <v>165</v>
      </c>
    </row>
    <row r="3" spans="1:6">
      <c r="D3" t="s">
        <v>30</v>
      </c>
      <c r="E3" t="s">
        <v>31</v>
      </c>
      <c r="F3" t="s">
        <v>26</v>
      </c>
    </row>
    <row r="4" spans="1:6">
      <c r="A4" s="54" t="s">
        <v>358</v>
      </c>
      <c r="D4" t="s">
        <v>32</v>
      </c>
      <c r="E4" t="s">
        <v>33</v>
      </c>
      <c r="F4" t="s">
        <v>28</v>
      </c>
    </row>
    <row r="5" spans="1:6">
      <c r="A5" t="s">
        <v>356</v>
      </c>
      <c r="D5" t="s">
        <v>34</v>
      </c>
      <c r="E5" t="s">
        <v>35</v>
      </c>
      <c r="F5" t="s">
        <v>30</v>
      </c>
    </row>
    <row r="6" spans="1:6">
      <c r="A6" t="s">
        <v>357</v>
      </c>
      <c r="D6" t="s">
        <v>36</v>
      </c>
      <c r="E6" t="s">
        <v>37</v>
      </c>
      <c r="F6" t="s">
        <v>32</v>
      </c>
    </row>
    <row r="7" spans="1:6">
      <c r="D7" t="s">
        <v>38</v>
      </c>
      <c r="E7" t="s">
        <v>39</v>
      </c>
      <c r="F7" t="s">
        <v>34</v>
      </c>
    </row>
    <row r="8" spans="1:6">
      <c r="D8" t="s">
        <v>40</v>
      </c>
      <c r="E8" t="s">
        <v>41</v>
      </c>
      <c r="F8" t="s">
        <v>36</v>
      </c>
    </row>
    <row r="9" spans="1:6">
      <c r="D9" t="s">
        <v>42</v>
      </c>
      <c r="E9" t="s">
        <v>43</v>
      </c>
      <c r="F9" t="s">
        <v>38</v>
      </c>
    </row>
    <row r="10" spans="1:6">
      <c r="D10" t="s">
        <v>44</v>
      </c>
      <c r="E10" t="s">
        <v>45</v>
      </c>
      <c r="F10" t="s">
        <v>40</v>
      </c>
    </row>
    <row r="11" spans="1:6">
      <c r="D11" t="s">
        <v>46</v>
      </c>
      <c r="E11" t="s">
        <v>47</v>
      </c>
      <c r="F11" t="s">
        <v>42</v>
      </c>
    </row>
    <row r="12" spans="1:6">
      <c r="D12" t="s">
        <v>48</v>
      </c>
      <c r="E12" t="s">
        <v>49</v>
      </c>
      <c r="F12" t="s">
        <v>44</v>
      </c>
    </row>
    <row r="13" spans="1:6">
      <c r="D13" t="s">
        <v>50</v>
      </c>
      <c r="E13" t="s">
        <v>51</v>
      </c>
      <c r="F13" t="s">
        <v>46</v>
      </c>
    </row>
    <row r="14" spans="1:6">
      <c r="D14" t="s">
        <v>52</v>
      </c>
      <c r="E14" t="s">
        <v>53</v>
      </c>
      <c r="F14" t="s">
        <v>48</v>
      </c>
    </row>
    <row r="15" spans="1:6">
      <c r="D15" t="s">
        <v>54</v>
      </c>
      <c r="E15" t="s">
        <v>55</v>
      </c>
      <c r="F15" t="s">
        <v>50</v>
      </c>
    </row>
    <row r="16" spans="1:6">
      <c r="D16" t="s">
        <v>56</v>
      </c>
      <c r="E16" t="s">
        <v>57</v>
      </c>
      <c r="F16" t="s">
        <v>52</v>
      </c>
    </row>
    <row r="17" spans="4:6">
      <c r="D17" t="s">
        <v>58</v>
      </c>
      <c r="E17" t="s">
        <v>59</v>
      </c>
      <c r="F17" t="s">
        <v>54</v>
      </c>
    </row>
    <row r="18" spans="4:6">
      <c r="D18" t="s">
        <v>60</v>
      </c>
      <c r="E18" t="s">
        <v>61</v>
      </c>
      <c r="F18" t="s">
        <v>56</v>
      </c>
    </row>
    <row r="19" spans="4:6">
      <c r="D19" t="s">
        <v>62</v>
      </c>
      <c r="E19" t="s">
        <v>63</v>
      </c>
      <c r="F19" t="s">
        <v>58</v>
      </c>
    </row>
    <row r="20" spans="4:6">
      <c r="D20" t="s">
        <v>64</v>
      </c>
      <c r="E20" t="s">
        <v>65</v>
      </c>
      <c r="F20" t="s">
        <v>60</v>
      </c>
    </row>
    <row r="21" spans="4:6">
      <c r="D21" t="s">
        <v>66</v>
      </c>
      <c r="E21" t="s">
        <v>67</v>
      </c>
      <c r="F21" t="s">
        <v>62</v>
      </c>
    </row>
    <row r="22" spans="4:6">
      <c r="D22" t="s">
        <v>68</v>
      </c>
      <c r="E22" t="s">
        <v>69</v>
      </c>
      <c r="F22" t="s">
        <v>64</v>
      </c>
    </row>
    <row r="23" spans="4:6">
      <c r="D23" t="s">
        <v>70</v>
      </c>
      <c r="E23" t="s">
        <v>71</v>
      </c>
      <c r="F23" t="s">
        <v>66</v>
      </c>
    </row>
    <row r="24" spans="4:6">
      <c r="D24" t="s">
        <v>72</v>
      </c>
      <c r="E24" t="s">
        <v>73</v>
      </c>
      <c r="F24" t="s">
        <v>68</v>
      </c>
    </row>
    <row r="25" spans="4:6">
      <c r="D25" t="s">
        <v>74</v>
      </c>
      <c r="E25" t="s">
        <v>75</v>
      </c>
      <c r="F25" t="s">
        <v>70</v>
      </c>
    </row>
    <row r="26" spans="4:6">
      <c r="D26" t="s">
        <v>76</v>
      </c>
      <c r="E26" t="s">
        <v>77</v>
      </c>
      <c r="F26" t="s">
        <v>72</v>
      </c>
    </row>
    <row r="27" spans="4:6">
      <c r="D27" t="s">
        <v>78</v>
      </c>
      <c r="E27" t="s">
        <v>79</v>
      </c>
      <c r="F27" t="s">
        <v>74</v>
      </c>
    </row>
    <row r="28" spans="4:6">
      <c r="D28" t="s">
        <v>80</v>
      </c>
      <c r="E28" t="s">
        <v>81</v>
      </c>
      <c r="F28" t="s">
        <v>76</v>
      </c>
    </row>
    <row r="29" spans="4:6">
      <c r="D29" t="s">
        <v>82</v>
      </c>
      <c r="E29" t="s">
        <v>83</v>
      </c>
      <c r="F29" t="s">
        <v>78</v>
      </c>
    </row>
    <row r="30" spans="4:6">
      <c r="D30" t="s">
        <v>84</v>
      </c>
      <c r="E30" t="s">
        <v>85</v>
      </c>
      <c r="F30" t="s">
        <v>80</v>
      </c>
    </row>
    <row r="31" spans="4:6">
      <c r="D31" t="s">
        <v>86</v>
      </c>
      <c r="E31" t="s">
        <v>87</v>
      </c>
      <c r="F31" t="s">
        <v>82</v>
      </c>
    </row>
    <row r="32" spans="4:6">
      <c r="D32" t="s">
        <v>88</v>
      </c>
      <c r="E32" t="s">
        <v>89</v>
      </c>
      <c r="F32" t="s">
        <v>84</v>
      </c>
    </row>
    <row r="33" spans="4:6">
      <c r="D33" t="s">
        <v>90</v>
      </c>
      <c r="E33" t="s">
        <v>91</v>
      </c>
      <c r="F33" t="s">
        <v>86</v>
      </c>
    </row>
    <row r="34" spans="4:6">
      <c r="D34" t="s">
        <v>92</v>
      </c>
      <c r="E34" t="s">
        <v>93</v>
      </c>
      <c r="F34" t="s">
        <v>88</v>
      </c>
    </row>
    <row r="35" spans="4:6">
      <c r="D35" t="s">
        <v>94</v>
      </c>
      <c r="E35" t="s">
        <v>95</v>
      </c>
      <c r="F35" t="s">
        <v>90</v>
      </c>
    </row>
    <row r="36" spans="4:6">
      <c r="D36" t="s">
        <v>96</v>
      </c>
      <c r="E36" t="s">
        <v>97</v>
      </c>
      <c r="F36" t="s">
        <v>92</v>
      </c>
    </row>
    <row r="37" spans="4:6">
      <c r="D37" t="s">
        <v>98</v>
      </c>
      <c r="E37" t="s">
        <v>99</v>
      </c>
      <c r="F37" t="s">
        <v>94</v>
      </c>
    </row>
    <row r="38" spans="4:6">
      <c r="D38" t="s">
        <v>100</v>
      </c>
      <c r="E38" t="s">
        <v>101</v>
      </c>
      <c r="F38" t="s">
        <v>96</v>
      </c>
    </row>
    <row r="39" spans="4:6">
      <c r="D39" t="s">
        <v>102</v>
      </c>
      <c r="E39" t="s">
        <v>103</v>
      </c>
      <c r="F39" t="s">
        <v>98</v>
      </c>
    </row>
    <row r="40" spans="4:6">
      <c r="D40" t="s">
        <v>104</v>
      </c>
      <c r="E40" t="s">
        <v>105</v>
      </c>
      <c r="F40" t="s">
        <v>100</v>
      </c>
    </row>
    <row r="41" spans="4:6">
      <c r="D41" t="s">
        <v>106</v>
      </c>
      <c r="E41" t="s">
        <v>107</v>
      </c>
      <c r="F41" t="s">
        <v>102</v>
      </c>
    </row>
    <row r="42" spans="4:6">
      <c r="D42" t="s">
        <v>108</v>
      </c>
      <c r="E42" t="s">
        <v>109</v>
      </c>
      <c r="F42" t="s">
        <v>104</v>
      </c>
    </row>
    <row r="43" spans="4:6">
      <c r="D43" t="s">
        <v>110</v>
      </c>
      <c r="E43" t="s">
        <v>111</v>
      </c>
      <c r="F43" t="s">
        <v>106</v>
      </c>
    </row>
    <row r="44" spans="4:6">
      <c r="D44" t="s">
        <v>112</v>
      </c>
      <c r="E44" t="s">
        <v>113</v>
      </c>
      <c r="F44" t="s">
        <v>108</v>
      </c>
    </row>
    <row r="45" spans="4:6">
      <c r="D45" t="s">
        <v>114</v>
      </c>
      <c r="E45" t="s">
        <v>115</v>
      </c>
      <c r="F45" t="s">
        <v>110</v>
      </c>
    </row>
    <row r="46" spans="4:6">
      <c r="D46" t="s">
        <v>116</v>
      </c>
      <c r="E46" t="s">
        <v>117</v>
      </c>
      <c r="F46" t="s">
        <v>112</v>
      </c>
    </row>
    <row r="47" spans="4:6">
      <c r="D47" t="s">
        <v>118</v>
      </c>
      <c r="E47" t="s">
        <v>119</v>
      </c>
      <c r="F47" t="s">
        <v>114</v>
      </c>
    </row>
    <row r="48" spans="4:6">
      <c r="D48" t="s">
        <v>120</v>
      </c>
      <c r="E48" t="s">
        <v>121</v>
      </c>
      <c r="F48" t="s">
        <v>116</v>
      </c>
    </row>
    <row r="49" spans="4:6">
      <c r="D49" t="s">
        <v>122</v>
      </c>
      <c r="E49" t="s">
        <v>123</v>
      </c>
      <c r="F49" t="s">
        <v>118</v>
      </c>
    </row>
    <row r="50" spans="4:6">
      <c r="D50" t="s">
        <v>124</v>
      </c>
      <c r="E50" t="s">
        <v>125</v>
      </c>
      <c r="F50" t="s">
        <v>120</v>
      </c>
    </row>
    <row r="51" spans="4:6">
      <c r="D51" t="s">
        <v>126</v>
      </c>
      <c r="E51" t="s">
        <v>127</v>
      </c>
      <c r="F51" t="s">
        <v>122</v>
      </c>
    </row>
    <row r="52" spans="4:6">
      <c r="D52" t="s">
        <v>128</v>
      </c>
      <c r="E52" t="s">
        <v>129</v>
      </c>
      <c r="F52" t="s">
        <v>124</v>
      </c>
    </row>
    <row r="53" spans="4:6">
      <c r="D53" t="s">
        <v>130</v>
      </c>
      <c r="E53" t="s">
        <v>131</v>
      </c>
      <c r="F53" t="s">
        <v>126</v>
      </c>
    </row>
    <row r="54" spans="4:6">
      <c r="D54" t="s">
        <v>132</v>
      </c>
      <c r="E54" t="s">
        <v>133</v>
      </c>
      <c r="F54" t="s">
        <v>128</v>
      </c>
    </row>
    <row r="55" spans="4:6">
      <c r="D55" t="s">
        <v>134</v>
      </c>
      <c r="E55" t="s">
        <v>135</v>
      </c>
      <c r="F55" t="s">
        <v>130</v>
      </c>
    </row>
    <row r="56" spans="4:6">
      <c r="D56" t="s">
        <v>136</v>
      </c>
      <c r="E56" t="s">
        <v>137</v>
      </c>
      <c r="F56" t="s">
        <v>132</v>
      </c>
    </row>
    <row r="57" spans="4:6">
      <c r="D57" t="s">
        <v>138</v>
      </c>
      <c r="E57" t="s">
        <v>139</v>
      </c>
      <c r="F57" t="s">
        <v>134</v>
      </c>
    </row>
    <row r="58" spans="4:6">
      <c r="D58" t="s">
        <v>140</v>
      </c>
      <c r="E58" t="s">
        <v>141</v>
      </c>
      <c r="F58" t="s">
        <v>136</v>
      </c>
    </row>
    <row r="59" spans="4:6">
      <c r="D59" t="s">
        <v>142</v>
      </c>
      <c r="E59" t="s">
        <v>143</v>
      </c>
      <c r="F59" t="s">
        <v>138</v>
      </c>
    </row>
    <row r="60" spans="4:6">
      <c r="D60" t="s">
        <v>144</v>
      </c>
      <c r="E60" t="s">
        <v>145</v>
      </c>
      <c r="F60" t="s">
        <v>140</v>
      </c>
    </row>
    <row r="61" spans="4:6">
      <c r="D61" t="s">
        <v>146</v>
      </c>
      <c r="E61" t="s">
        <v>147</v>
      </c>
      <c r="F61" t="s">
        <v>142</v>
      </c>
    </row>
    <row r="62" spans="4:6">
      <c r="D62" t="s">
        <v>148</v>
      </c>
      <c r="E62" t="s">
        <v>149</v>
      </c>
      <c r="F62" t="s">
        <v>144</v>
      </c>
    </row>
    <row r="63" spans="4:6">
      <c r="D63" t="s">
        <v>150</v>
      </c>
      <c r="E63" t="s">
        <v>151</v>
      </c>
      <c r="F63" t="s">
        <v>146</v>
      </c>
    </row>
    <row r="64" spans="4:6">
      <c r="D64" t="s">
        <v>25</v>
      </c>
      <c r="E64" t="s">
        <v>152</v>
      </c>
      <c r="F64" t="s">
        <v>148</v>
      </c>
    </row>
    <row r="65" spans="4:6">
      <c r="D65" t="s">
        <v>153</v>
      </c>
      <c r="E65" t="s">
        <v>154</v>
      </c>
      <c r="F65" t="s">
        <v>150</v>
      </c>
    </row>
    <row r="66" spans="4:6">
      <c r="D66" t="s">
        <v>155</v>
      </c>
      <c r="E66" t="s">
        <v>156</v>
      </c>
      <c r="F66" t="s">
        <v>25</v>
      </c>
    </row>
    <row r="67" spans="4:6">
      <c r="D67" t="s">
        <v>157</v>
      </c>
      <c r="E67" t="s">
        <v>158</v>
      </c>
      <c r="F67" t="s">
        <v>153</v>
      </c>
    </row>
    <row r="68" spans="4:6">
      <c r="D68" t="s">
        <v>159</v>
      </c>
      <c r="E68" t="s">
        <v>160</v>
      </c>
      <c r="F68" t="s">
        <v>155</v>
      </c>
    </row>
    <row r="69" spans="4:6">
      <c r="D69" t="s">
        <v>161</v>
      </c>
      <c r="E69" t="s">
        <v>162</v>
      </c>
      <c r="F69" t="s">
        <v>157</v>
      </c>
    </row>
    <row r="70" spans="4:6">
      <c r="D70" t="s">
        <v>163</v>
      </c>
      <c r="E70" t="s">
        <v>164</v>
      </c>
      <c r="F70" t="s">
        <v>159</v>
      </c>
    </row>
    <row r="71" spans="4:6">
      <c r="D71" t="s">
        <v>165</v>
      </c>
      <c r="E71" t="s">
        <v>166</v>
      </c>
      <c r="F71" t="s">
        <v>161</v>
      </c>
    </row>
    <row r="72" spans="4:6">
      <c r="D72" t="s">
        <v>167</v>
      </c>
      <c r="E72" t="s">
        <v>168</v>
      </c>
      <c r="F72" t="s">
        <v>163</v>
      </c>
    </row>
    <row r="73" spans="4:6">
      <c r="D73" t="s">
        <v>169</v>
      </c>
      <c r="E73" t="s">
        <v>170</v>
      </c>
      <c r="F73" t="s">
        <v>165</v>
      </c>
    </row>
    <row r="74" spans="4:6">
      <c r="D74" t="s">
        <v>171</v>
      </c>
      <c r="E74" t="s">
        <v>172</v>
      </c>
      <c r="F74" t="s">
        <v>167</v>
      </c>
    </row>
    <row r="75" spans="4:6">
      <c r="D75" t="s">
        <v>173</v>
      </c>
      <c r="E75" t="s">
        <v>174</v>
      </c>
      <c r="F75" t="s">
        <v>169</v>
      </c>
    </row>
    <row r="76" spans="4:6">
      <c r="D76" t="s">
        <v>175</v>
      </c>
      <c r="E76" t="s">
        <v>176</v>
      </c>
      <c r="F76" t="s">
        <v>171</v>
      </c>
    </row>
    <row r="77" spans="4:6">
      <c r="D77" t="s">
        <v>177</v>
      </c>
      <c r="E77" t="s">
        <v>178</v>
      </c>
      <c r="F77" t="s">
        <v>173</v>
      </c>
    </row>
    <row r="78" spans="4:6">
      <c r="D78" t="s">
        <v>179</v>
      </c>
      <c r="E78" t="s">
        <v>180</v>
      </c>
      <c r="F78" t="s">
        <v>175</v>
      </c>
    </row>
    <row r="79" spans="4:6">
      <c r="D79" t="s">
        <v>181</v>
      </c>
      <c r="E79" t="s">
        <v>182</v>
      </c>
      <c r="F79" t="s">
        <v>177</v>
      </c>
    </row>
    <row r="80" spans="4:6">
      <c r="D80" t="s">
        <v>183</v>
      </c>
      <c r="E80" t="s">
        <v>184</v>
      </c>
      <c r="F80" t="s">
        <v>179</v>
      </c>
    </row>
    <row r="81" spans="4:6">
      <c r="D81" t="s">
        <v>185</v>
      </c>
      <c r="E81" t="s">
        <v>186</v>
      </c>
      <c r="F81" t="s">
        <v>181</v>
      </c>
    </row>
    <row r="82" spans="4:6">
      <c r="D82" t="s">
        <v>187</v>
      </c>
      <c r="E82" t="s">
        <v>188</v>
      </c>
      <c r="F82" t="s">
        <v>183</v>
      </c>
    </row>
    <row r="83" spans="4:6">
      <c r="D83" t="s">
        <v>189</v>
      </c>
      <c r="E83" t="s">
        <v>190</v>
      </c>
      <c r="F83" t="s">
        <v>185</v>
      </c>
    </row>
    <row r="84" spans="4:6">
      <c r="D84" t="s">
        <v>191</v>
      </c>
      <c r="E84" t="s">
        <v>192</v>
      </c>
      <c r="F84" t="s">
        <v>187</v>
      </c>
    </row>
    <row r="85" spans="4:6">
      <c r="D85" t="s">
        <v>193</v>
      </c>
      <c r="E85" t="s">
        <v>194</v>
      </c>
      <c r="F85" t="s">
        <v>189</v>
      </c>
    </row>
    <row r="86" spans="4:6">
      <c r="D86" t="s">
        <v>195</v>
      </c>
      <c r="E86" t="s">
        <v>196</v>
      </c>
      <c r="F86" t="s">
        <v>191</v>
      </c>
    </row>
    <row r="87" spans="4:6">
      <c r="D87" t="s">
        <v>197</v>
      </c>
      <c r="E87" t="s">
        <v>198</v>
      </c>
      <c r="F87" t="s">
        <v>193</v>
      </c>
    </row>
    <row r="88" spans="4:6">
      <c r="D88" t="s">
        <v>199</v>
      </c>
      <c r="E88" t="s">
        <v>200</v>
      </c>
      <c r="F88" t="s">
        <v>195</v>
      </c>
    </row>
    <row r="89" spans="4:6">
      <c r="D89" t="s">
        <v>201</v>
      </c>
      <c r="E89" t="s">
        <v>202</v>
      </c>
      <c r="F89" t="s">
        <v>197</v>
      </c>
    </row>
    <row r="90" spans="4:6">
      <c r="D90" t="s">
        <v>203</v>
      </c>
      <c r="E90" t="s">
        <v>204</v>
      </c>
      <c r="F90" t="s">
        <v>199</v>
      </c>
    </row>
    <row r="91" spans="4:6">
      <c r="D91" t="s">
        <v>205</v>
      </c>
      <c r="E91" t="s">
        <v>206</v>
      </c>
      <c r="F91" t="s">
        <v>201</v>
      </c>
    </row>
    <row r="92" spans="4:6">
      <c r="D92" t="s">
        <v>207</v>
      </c>
      <c r="E92" t="s">
        <v>208</v>
      </c>
      <c r="F92" t="s">
        <v>203</v>
      </c>
    </row>
    <row r="93" spans="4:6">
      <c r="D93" t="s">
        <v>209</v>
      </c>
      <c r="E93" t="s">
        <v>210</v>
      </c>
      <c r="F93" t="s">
        <v>205</v>
      </c>
    </row>
    <row r="94" spans="4:6">
      <c r="D94" t="s">
        <v>211</v>
      </c>
      <c r="E94" t="s">
        <v>212</v>
      </c>
      <c r="F94" t="s">
        <v>207</v>
      </c>
    </row>
    <row r="95" spans="4:6">
      <c r="D95" t="s">
        <v>213</v>
      </c>
      <c r="E95" t="s">
        <v>214</v>
      </c>
      <c r="F95" t="s">
        <v>209</v>
      </c>
    </row>
    <row r="96" spans="4:6">
      <c r="D96" t="s">
        <v>215</v>
      </c>
      <c r="E96" t="s">
        <v>216</v>
      </c>
      <c r="F96" t="s">
        <v>211</v>
      </c>
    </row>
    <row r="97" spans="4:6">
      <c r="D97" t="s">
        <v>217</v>
      </c>
      <c r="E97" t="s">
        <v>218</v>
      </c>
      <c r="F97" t="s">
        <v>213</v>
      </c>
    </row>
    <row r="98" spans="4:6">
      <c r="D98" t="s">
        <v>219</v>
      </c>
      <c r="E98" t="s">
        <v>220</v>
      </c>
      <c r="F98" t="s">
        <v>215</v>
      </c>
    </row>
    <row r="99" spans="4:6">
      <c r="D99" t="s">
        <v>221</v>
      </c>
      <c r="E99" t="s">
        <v>222</v>
      </c>
      <c r="F99" t="s">
        <v>217</v>
      </c>
    </row>
    <row r="100" spans="4:6">
      <c r="D100" t="s">
        <v>223</v>
      </c>
      <c r="E100" t="s">
        <v>224</v>
      </c>
      <c r="F100" t="s">
        <v>219</v>
      </c>
    </row>
    <row r="101" spans="4:6">
      <c r="D101" t="s">
        <v>225</v>
      </c>
      <c r="E101" t="s">
        <v>226</v>
      </c>
      <c r="F101" t="s">
        <v>221</v>
      </c>
    </row>
    <row r="102" spans="4:6">
      <c r="D102" t="s">
        <v>227</v>
      </c>
      <c r="E102" t="s">
        <v>228</v>
      </c>
      <c r="F102" t="s">
        <v>223</v>
      </c>
    </row>
    <row r="103" spans="4:6">
      <c r="D103" t="s">
        <v>229</v>
      </c>
      <c r="E103" t="s">
        <v>230</v>
      </c>
      <c r="F103" t="s">
        <v>225</v>
      </c>
    </row>
    <row r="104" spans="4:6">
      <c r="D104" t="s">
        <v>231</v>
      </c>
      <c r="E104" t="s">
        <v>232</v>
      </c>
      <c r="F104" t="s">
        <v>227</v>
      </c>
    </row>
    <row r="105" spans="4:6">
      <c r="D105" t="s">
        <v>233</v>
      </c>
      <c r="E105" t="s">
        <v>234</v>
      </c>
      <c r="F105" t="s">
        <v>229</v>
      </c>
    </row>
    <row r="106" spans="4:6">
      <c r="D106" t="s">
        <v>235</v>
      </c>
      <c r="E106" t="s">
        <v>236</v>
      </c>
      <c r="F106" t="s">
        <v>231</v>
      </c>
    </row>
    <row r="107" spans="4:6">
      <c r="D107" t="s">
        <v>237</v>
      </c>
      <c r="E107" t="s">
        <v>238</v>
      </c>
      <c r="F107" t="s">
        <v>233</v>
      </c>
    </row>
    <row r="108" spans="4:6">
      <c r="D108" t="s">
        <v>239</v>
      </c>
      <c r="E108" t="s">
        <v>240</v>
      </c>
      <c r="F108" t="s">
        <v>235</v>
      </c>
    </row>
    <row r="109" spans="4:6">
      <c r="D109" t="s">
        <v>241</v>
      </c>
      <c r="E109" t="s">
        <v>242</v>
      </c>
      <c r="F109" t="s">
        <v>237</v>
      </c>
    </row>
    <row r="110" spans="4:6">
      <c r="D110" t="s">
        <v>243</v>
      </c>
      <c r="E110" t="s">
        <v>244</v>
      </c>
      <c r="F110" t="s">
        <v>239</v>
      </c>
    </row>
    <row r="111" spans="4:6">
      <c r="D111" t="s">
        <v>245</v>
      </c>
      <c r="E111" t="s">
        <v>246</v>
      </c>
      <c r="F111" t="s">
        <v>241</v>
      </c>
    </row>
    <row r="112" spans="4:6">
      <c r="D112" t="s">
        <v>247</v>
      </c>
      <c r="E112" t="s">
        <v>248</v>
      </c>
      <c r="F112" t="s">
        <v>243</v>
      </c>
    </row>
    <row r="113" spans="4:6">
      <c r="D113" t="s">
        <v>249</v>
      </c>
      <c r="E113" t="s">
        <v>250</v>
      </c>
      <c r="F113" t="s">
        <v>245</v>
      </c>
    </row>
    <row r="114" spans="4:6">
      <c r="D114" t="s">
        <v>251</v>
      </c>
      <c r="E114" t="s">
        <v>252</v>
      </c>
      <c r="F114" t="s">
        <v>247</v>
      </c>
    </row>
    <row r="115" spans="4:6">
      <c r="D115" t="s">
        <v>253</v>
      </c>
      <c r="E115" t="s">
        <v>254</v>
      </c>
      <c r="F115" t="s">
        <v>249</v>
      </c>
    </row>
    <row r="116" spans="4:6">
      <c r="D116" t="s">
        <v>255</v>
      </c>
      <c r="E116" t="s">
        <v>256</v>
      </c>
      <c r="F116" t="s">
        <v>251</v>
      </c>
    </row>
    <row r="117" spans="4:6">
      <c r="D117" t="s">
        <v>257</v>
      </c>
      <c r="E117" t="s">
        <v>258</v>
      </c>
      <c r="F117" t="s">
        <v>253</v>
      </c>
    </row>
    <row r="118" spans="4:6">
      <c r="D118" t="s">
        <v>259</v>
      </c>
      <c r="E118" t="s">
        <v>260</v>
      </c>
      <c r="F118" t="s">
        <v>255</v>
      </c>
    </row>
    <row r="119" spans="4:6">
      <c r="D119" t="s">
        <v>261</v>
      </c>
      <c r="E119" t="s">
        <v>262</v>
      </c>
      <c r="F119" t="s">
        <v>257</v>
      </c>
    </row>
    <row r="120" spans="4:6">
      <c r="D120" t="s">
        <v>263</v>
      </c>
      <c r="E120" t="s">
        <v>264</v>
      </c>
      <c r="F120" t="s">
        <v>259</v>
      </c>
    </row>
    <row r="121" spans="4:6">
      <c r="D121" t="s">
        <v>265</v>
      </c>
      <c r="E121" t="s">
        <v>266</v>
      </c>
      <c r="F121" t="s">
        <v>261</v>
      </c>
    </row>
    <row r="122" spans="4:6">
      <c r="D122" t="s">
        <v>267</v>
      </c>
      <c r="E122" t="s">
        <v>268</v>
      </c>
      <c r="F122" t="s">
        <v>263</v>
      </c>
    </row>
    <row r="123" spans="4:6">
      <c r="D123" t="s">
        <v>269</v>
      </c>
      <c r="E123" t="s">
        <v>270</v>
      </c>
      <c r="F123" t="s">
        <v>265</v>
      </c>
    </row>
    <row r="124" spans="4:6">
      <c r="D124" t="s">
        <v>271</v>
      </c>
      <c r="E124" t="s">
        <v>272</v>
      </c>
      <c r="F124" t="s">
        <v>267</v>
      </c>
    </row>
    <row r="125" spans="4:6">
      <c r="D125" t="s">
        <v>273</v>
      </c>
      <c r="E125" t="s">
        <v>274</v>
      </c>
      <c r="F125" t="s">
        <v>269</v>
      </c>
    </row>
    <row r="126" spans="4:6">
      <c r="D126" t="s">
        <v>275</v>
      </c>
      <c r="E126" t="s">
        <v>276</v>
      </c>
      <c r="F126" t="s">
        <v>271</v>
      </c>
    </row>
    <row r="127" spans="4:6">
      <c r="D127" t="s">
        <v>277</v>
      </c>
      <c r="E127" t="s">
        <v>278</v>
      </c>
      <c r="F127" t="s">
        <v>273</v>
      </c>
    </row>
    <row r="128" spans="4:6">
      <c r="D128" t="s">
        <v>279</v>
      </c>
      <c r="E128" t="s">
        <v>280</v>
      </c>
      <c r="F128" t="s">
        <v>275</v>
      </c>
    </row>
    <row r="129" spans="4:6">
      <c r="D129" t="s">
        <v>281</v>
      </c>
      <c r="E129" t="s">
        <v>282</v>
      </c>
      <c r="F129" t="s">
        <v>277</v>
      </c>
    </row>
    <row r="130" spans="4:6">
      <c r="D130" t="s">
        <v>283</v>
      </c>
      <c r="E130" t="s">
        <v>284</v>
      </c>
      <c r="F130" t="s">
        <v>279</v>
      </c>
    </row>
    <row r="131" spans="4:6">
      <c r="D131" t="s">
        <v>285</v>
      </c>
      <c r="E131" t="s">
        <v>286</v>
      </c>
      <c r="F131" t="s">
        <v>281</v>
      </c>
    </row>
    <row r="132" spans="4:6">
      <c r="D132" t="s">
        <v>287</v>
      </c>
      <c r="E132" t="s">
        <v>288</v>
      </c>
      <c r="F132" t="s">
        <v>283</v>
      </c>
    </row>
    <row r="133" spans="4:6">
      <c r="D133" t="s">
        <v>289</v>
      </c>
      <c r="E133" t="s">
        <v>290</v>
      </c>
      <c r="F133" t="s">
        <v>285</v>
      </c>
    </row>
    <row r="134" spans="4:6">
      <c r="D134" t="s">
        <v>291</v>
      </c>
      <c r="E134" t="s">
        <v>292</v>
      </c>
      <c r="F134" t="s">
        <v>287</v>
      </c>
    </row>
    <row r="135" spans="4:6">
      <c r="D135" t="s">
        <v>293</v>
      </c>
      <c r="E135" t="s">
        <v>294</v>
      </c>
      <c r="F135" t="s">
        <v>289</v>
      </c>
    </row>
    <row r="136" spans="4:6">
      <c r="D136" t="s">
        <v>295</v>
      </c>
      <c r="E136" t="s">
        <v>296</v>
      </c>
      <c r="F136" t="s">
        <v>291</v>
      </c>
    </row>
    <row r="137" spans="4:6">
      <c r="D137" t="s">
        <v>297</v>
      </c>
      <c r="E137" t="s">
        <v>298</v>
      </c>
      <c r="F137" t="s">
        <v>293</v>
      </c>
    </row>
    <row r="138" spans="4:6">
      <c r="D138" t="s">
        <v>299</v>
      </c>
      <c r="E138" t="s">
        <v>300</v>
      </c>
      <c r="F138" t="s">
        <v>295</v>
      </c>
    </row>
    <row r="139" spans="4:6">
      <c r="D139" t="s">
        <v>301</v>
      </c>
      <c r="E139" t="s">
        <v>302</v>
      </c>
      <c r="F139" t="s">
        <v>297</v>
      </c>
    </row>
    <row r="140" spans="4:6">
      <c r="D140" t="s">
        <v>303</v>
      </c>
      <c r="E140" t="s">
        <v>304</v>
      </c>
      <c r="F140" t="s">
        <v>299</v>
      </c>
    </row>
    <row r="141" spans="4:6">
      <c r="D141" t="s">
        <v>305</v>
      </c>
      <c r="E141" t="s">
        <v>306</v>
      </c>
      <c r="F141" t="s">
        <v>301</v>
      </c>
    </row>
    <row r="142" spans="4:6">
      <c r="D142" t="s">
        <v>307</v>
      </c>
      <c r="E142" t="s">
        <v>308</v>
      </c>
      <c r="F142" t="s">
        <v>303</v>
      </c>
    </row>
    <row r="143" spans="4:6">
      <c r="D143" t="s">
        <v>309</v>
      </c>
      <c r="E143" t="s">
        <v>310</v>
      </c>
      <c r="F143" t="s">
        <v>305</v>
      </c>
    </row>
    <row r="144" spans="4:6">
      <c r="D144" t="s">
        <v>311</v>
      </c>
      <c r="E144" t="s">
        <v>312</v>
      </c>
      <c r="F144" t="s">
        <v>307</v>
      </c>
    </row>
    <row r="145" spans="4:6">
      <c r="D145" t="s">
        <v>313</v>
      </c>
      <c r="E145" t="s">
        <v>314</v>
      </c>
      <c r="F145" t="s">
        <v>309</v>
      </c>
    </row>
    <row r="146" spans="4:6">
      <c r="D146" t="s">
        <v>315</v>
      </c>
      <c r="E146" t="s">
        <v>316</v>
      </c>
      <c r="F146" t="s">
        <v>311</v>
      </c>
    </row>
    <row r="147" spans="4:6">
      <c r="D147" t="s">
        <v>4</v>
      </c>
      <c r="E147" t="s">
        <v>317</v>
      </c>
      <c r="F147" t="s">
        <v>313</v>
      </c>
    </row>
    <row r="148" spans="4:6">
      <c r="D148" t="s">
        <v>318</v>
      </c>
      <c r="E148" t="s">
        <v>319</v>
      </c>
      <c r="F148" t="s">
        <v>315</v>
      </c>
    </row>
    <row r="149" spans="4:6">
      <c r="D149" t="s">
        <v>320</v>
      </c>
      <c r="E149" t="s">
        <v>321</v>
      </c>
      <c r="F149" t="s">
        <v>4</v>
      </c>
    </row>
    <row r="150" spans="4:6">
      <c r="D150" t="s">
        <v>322</v>
      </c>
      <c r="E150" t="s">
        <v>323</v>
      </c>
      <c r="F150" t="s">
        <v>318</v>
      </c>
    </row>
    <row r="151" spans="4:6">
      <c r="D151" t="s">
        <v>324</v>
      </c>
      <c r="E151" t="s">
        <v>325</v>
      </c>
      <c r="F151" t="s">
        <v>320</v>
      </c>
    </row>
    <row r="152" spans="4:6">
      <c r="D152" t="s">
        <v>326</v>
      </c>
      <c r="E152" t="s">
        <v>327</v>
      </c>
      <c r="F152" t="s">
        <v>322</v>
      </c>
    </row>
    <row r="153" spans="4:6">
      <c r="D153" t="s">
        <v>328</v>
      </c>
      <c r="E153" t="s">
        <v>329</v>
      </c>
      <c r="F153" t="s">
        <v>324</v>
      </c>
    </row>
    <row r="154" spans="4:6">
      <c r="D154" t="s">
        <v>330</v>
      </c>
      <c r="E154" t="s">
        <v>331</v>
      </c>
      <c r="F154" t="s">
        <v>326</v>
      </c>
    </row>
    <row r="155" spans="4:6">
      <c r="D155" t="s">
        <v>332</v>
      </c>
      <c r="E155" t="s">
        <v>333</v>
      </c>
      <c r="F155" t="s">
        <v>328</v>
      </c>
    </row>
    <row r="156" spans="4:6">
      <c r="D156" t="s">
        <v>334</v>
      </c>
      <c r="E156" t="s">
        <v>335</v>
      </c>
      <c r="F156" t="s">
        <v>330</v>
      </c>
    </row>
    <row r="157" spans="4:6">
      <c r="D157" t="s">
        <v>336</v>
      </c>
      <c r="E157" t="s">
        <v>337</v>
      </c>
      <c r="F157" t="s">
        <v>332</v>
      </c>
    </row>
    <row r="158" spans="4:6">
      <c r="D158" t="s">
        <v>338</v>
      </c>
      <c r="E158" t="s">
        <v>339</v>
      </c>
      <c r="F158" t="s">
        <v>334</v>
      </c>
    </row>
    <row r="159" spans="4:6">
      <c r="D159" t="s">
        <v>340</v>
      </c>
      <c r="E159" t="s">
        <v>341</v>
      </c>
      <c r="F159" t="s">
        <v>336</v>
      </c>
    </row>
    <row r="160" spans="4:6">
      <c r="D160" t="s">
        <v>342</v>
      </c>
      <c r="E160" t="s">
        <v>343</v>
      </c>
      <c r="F160" t="s">
        <v>338</v>
      </c>
    </row>
    <row r="161" spans="4:6">
      <c r="D161" t="s">
        <v>344</v>
      </c>
      <c r="E161" t="s">
        <v>345</v>
      </c>
      <c r="F161" t="s">
        <v>340</v>
      </c>
    </row>
    <row r="162" spans="4:6">
      <c r="D162" t="s">
        <v>346</v>
      </c>
      <c r="E162" t="s">
        <v>347</v>
      </c>
      <c r="F162" t="s">
        <v>342</v>
      </c>
    </row>
    <row r="163" spans="4:6">
      <c r="F163" t="s">
        <v>344</v>
      </c>
    </row>
    <row r="164" spans="4:6">
      <c r="F164" t="s">
        <v>346</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請求書（要提出）</vt:lpstr>
      <vt:lpstr>計算書詳細（要提出）</vt:lpstr>
      <vt:lpstr>記入例_請求書</vt:lpstr>
      <vt:lpstr>記入例_計算書詳細</vt:lpstr>
      <vt:lpstr>【参考】提出書類（インフラシステム展開）</vt:lpstr>
      <vt:lpstr>選択リスト（削除厳禁）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2019-10-15T02:17:38Z</dcterms:created>
  <dcterms:modified xsi:type="dcterms:W3CDTF">2020-03-09T02:44:38Z</dcterms:modified>
</cp:coreProperties>
</file>